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90" yWindow="360" windowWidth="9375" windowHeight="4050" tabRatio="603"/>
  </bookViews>
  <sheets>
    <sheet name="ENTRY" sheetId="1" r:id="rId1"/>
    <sheet name="TOTALS" sheetId="2" r:id="rId2"/>
    <sheet name="BARK PATCH" sheetId="3" r:id="rId3"/>
    <sheet name="COMMENTS" sheetId="4" r:id="rId4"/>
  </sheets>
  <calcPr calcId="125725"/>
</workbook>
</file>

<file path=xl/calcChain.xml><?xml version="1.0" encoding="utf-8"?>
<calcChain xmlns="http://schemas.openxmlformats.org/spreadsheetml/2006/main">
  <c r="L7" i="4"/>
  <c r="J7" i="2"/>
  <c r="B10" i="3" l="1"/>
  <c r="D10"/>
  <c r="E10"/>
  <c r="F10"/>
  <c r="G10"/>
  <c r="H10"/>
  <c r="I10"/>
  <c r="J10"/>
  <c r="K10"/>
  <c r="L10"/>
  <c r="M10"/>
  <c r="B11"/>
  <c r="D11"/>
  <c r="E11"/>
  <c r="F11"/>
  <c r="G11"/>
  <c r="H11"/>
  <c r="I11"/>
  <c r="J11"/>
  <c r="K11"/>
  <c r="L11"/>
  <c r="M11"/>
  <c r="B12"/>
  <c r="D12"/>
  <c r="E12"/>
  <c r="F12"/>
  <c r="G12"/>
  <c r="H12"/>
  <c r="I12"/>
  <c r="J12"/>
  <c r="K12"/>
  <c r="L12"/>
  <c r="M12"/>
  <c r="B13"/>
  <c r="D13"/>
  <c r="E13"/>
  <c r="F13"/>
  <c r="G13"/>
  <c r="H13"/>
  <c r="I13"/>
  <c r="J13"/>
  <c r="K13"/>
  <c r="L13"/>
  <c r="M13"/>
  <c r="B14"/>
  <c r="D14"/>
  <c r="E14"/>
  <c r="F14"/>
  <c r="G14"/>
  <c r="H14"/>
  <c r="I14"/>
  <c r="J14"/>
  <c r="K14"/>
  <c r="L14"/>
  <c r="M14"/>
  <c r="B15"/>
  <c r="D15"/>
  <c r="E15"/>
  <c r="F15"/>
  <c r="G15"/>
  <c r="H15"/>
  <c r="I15"/>
  <c r="J15"/>
  <c r="K15"/>
  <c r="L15"/>
  <c r="M15"/>
  <c r="B16"/>
  <c r="D16"/>
  <c r="E16"/>
  <c r="F16"/>
  <c r="G16"/>
  <c r="H16"/>
  <c r="I16"/>
  <c r="J16"/>
  <c r="K16"/>
  <c r="L16"/>
  <c r="M16"/>
  <c r="B17"/>
  <c r="D17"/>
  <c r="E17"/>
  <c r="F17"/>
  <c r="G17"/>
  <c r="H17"/>
  <c r="I17"/>
  <c r="J17"/>
  <c r="K17"/>
  <c r="L17"/>
  <c r="M17"/>
  <c r="B18"/>
  <c r="D18"/>
  <c r="E18"/>
  <c r="F18"/>
  <c r="G18"/>
  <c r="H18"/>
  <c r="I18"/>
  <c r="J18"/>
  <c r="K18"/>
  <c r="L18"/>
  <c r="M18"/>
  <c r="B19"/>
  <c r="D19"/>
  <c r="E19"/>
  <c r="F19"/>
  <c r="G19"/>
  <c r="H19"/>
  <c r="I19"/>
  <c r="J19"/>
  <c r="K19"/>
  <c r="L19"/>
  <c r="M19"/>
  <c r="B20"/>
  <c r="D20"/>
  <c r="E20"/>
  <c r="F20"/>
  <c r="G20"/>
  <c r="H20"/>
  <c r="I20"/>
  <c r="J20"/>
  <c r="K20"/>
  <c r="L20"/>
  <c r="M20"/>
  <c r="B21"/>
  <c r="D21"/>
  <c r="E21"/>
  <c r="F21"/>
  <c r="G21"/>
  <c r="H21"/>
  <c r="I21"/>
  <c r="J21"/>
  <c r="K21"/>
  <c r="L21"/>
  <c r="M21"/>
  <c r="B22"/>
  <c r="D22"/>
  <c r="E22"/>
  <c r="F22"/>
  <c r="G22"/>
  <c r="H22"/>
  <c r="I22"/>
  <c r="J22"/>
  <c r="K22"/>
  <c r="L22"/>
  <c r="M22"/>
  <c r="B23"/>
  <c r="D23"/>
  <c r="E23"/>
  <c r="F23"/>
  <c r="G23"/>
  <c r="H23"/>
  <c r="I23"/>
  <c r="J23"/>
  <c r="K23"/>
  <c r="L23"/>
  <c r="M23"/>
  <c r="B24"/>
  <c r="D24"/>
  <c r="E24"/>
  <c r="F24"/>
  <c r="G24"/>
  <c r="H24"/>
  <c r="I24"/>
  <c r="J24"/>
  <c r="K24"/>
  <c r="L24"/>
  <c r="M24"/>
  <c r="B25"/>
  <c r="D25"/>
  <c r="E25"/>
  <c r="F25"/>
  <c r="G25"/>
  <c r="H25"/>
  <c r="I25"/>
  <c r="J25"/>
  <c r="K25"/>
  <c r="L25"/>
  <c r="M25"/>
  <c r="B26"/>
  <c r="D26"/>
  <c r="E26"/>
  <c r="F26"/>
  <c r="G26"/>
  <c r="H26"/>
  <c r="I26"/>
  <c r="J26"/>
  <c r="K26"/>
  <c r="L26"/>
  <c r="M26"/>
  <c r="B27"/>
  <c r="D27"/>
  <c r="E27"/>
  <c r="F27"/>
  <c r="G27"/>
  <c r="H27"/>
  <c r="I27"/>
  <c r="I30" s="1"/>
  <c r="J27"/>
  <c r="K27"/>
  <c r="L27"/>
  <c r="M27"/>
  <c r="B28"/>
  <c r="D28"/>
  <c r="E28"/>
  <c r="F28"/>
  <c r="G28"/>
  <c r="H28"/>
  <c r="I28"/>
  <c r="J28"/>
  <c r="K28"/>
  <c r="L28"/>
  <c r="M28"/>
  <c r="B29"/>
  <c r="D29"/>
  <c r="E29"/>
  <c r="F29"/>
  <c r="G29"/>
  <c r="H29"/>
  <c r="I29"/>
  <c r="J29"/>
  <c r="K29"/>
  <c r="L29"/>
  <c r="M29"/>
  <c r="E6" i="4"/>
  <c r="L6"/>
  <c r="E7"/>
  <c r="E8"/>
  <c r="L8"/>
  <c r="E9"/>
  <c r="L9"/>
  <c r="E10"/>
  <c r="L10"/>
  <c r="E11"/>
  <c r="G11"/>
  <c r="L11"/>
  <c r="DQ3" i="1"/>
  <c r="DR3"/>
  <c r="EB3" s="1"/>
  <c r="DS3"/>
  <c r="DT3"/>
  <c r="DU3"/>
  <c r="DV3"/>
  <c r="DW3"/>
  <c r="DX3"/>
  <c r="DY3"/>
  <c r="DZ3"/>
  <c r="EA3"/>
  <c r="ED3"/>
  <c r="EE3"/>
  <c r="DQ4"/>
  <c r="DR4"/>
  <c r="EB4" s="1"/>
  <c r="DS4"/>
  <c r="DT4"/>
  <c r="DU4"/>
  <c r="DV4"/>
  <c r="DW4"/>
  <c r="DX4"/>
  <c r="DY4"/>
  <c r="DZ4"/>
  <c r="EA4"/>
  <c r="EC4"/>
  <c r="ED4"/>
  <c r="EE4"/>
  <c r="DQ5"/>
  <c r="DR5"/>
  <c r="EB5" s="1"/>
  <c r="DS5"/>
  <c r="DT5"/>
  <c r="DU5"/>
  <c r="DV5"/>
  <c r="DW5"/>
  <c r="DX5"/>
  <c r="DY5"/>
  <c r="DZ5"/>
  <c r="EA5"/>
  <c r="ED5"/>
  <c r="EE5"/>
  <c r="DQ6"/>
  <c r="DR6"/>
  <c r="DS6"/>
  <c r="DT6"/>
  <c r="DU6"/>
  <c r="DV6"/>
  <c r="DW6"/>
  <c r="DX6"/>
  <c r="DY6"/>
  <c r="DZ6"/>
  <c r="EA6"/>
  <c r="ED6"/>
  <c r="EE6"/>
  <c r="DQ7"/>
  <c r="DR7"/>
  <c r="DS7"/>
  <c r="DT7"/>
  <c r="DU7"/>
  <c r="DV7"/>
  <c r="DW7"/>
  <c r="DX7"/>
  <c r="DY7"/>
  <c r="DZ7"/>
  <c r="EA7"/>
  <c r="ED7"/>
  <c r="EE7"/>
  <c r="DQ8"/>
  <c r="DR8"/>
  <c r="DS8"/>
  <c r="DT8"/>
  <c r="DU8"/>
  <c r="DV8"/>
  <c r="DW8"/>
  <c r="DX8"/>
  <c r="DY8"/>
  <c r="DZ8"/>
  <c r="EA8"/>
  <c r="ED8"/>
  <c r="EE8"/>
  <c r="DQ9"/>
  <c r="DR9"/>
  <c r="EB9" s="1"/>
  <c r="DS9"/>
  <c r="DT9"/>
  <c r="DU9"/>
  <c r="DV9"/>
  <c r="DW9"/>
  <c r="DX9"/>
  <c r="DY9"/>
  <c r="DZ9"/>
  <c r="EA9"/>
  <c r="ED9"/>
  <c r="EE9"/>
  <c r="DQ10"/>
  <c r="DR10"/>
  <c r="DS10"/>
  <c r="DT10"/>
  <c r="DT203" s="1"/>
  <c r="DU10"/>
  <c r="DV10"/>
  <c r="DW10"/>
  <c r="DX10"/>
  <c r="DX203" s="1"/>
  <c r="DY10"/>
  <c r="DZ10"/>
  <c r="EA10"/>
  <c r="EB10"/>
  <c r="ED10"/>
  <c r="EE10"/>
  <c r="DQ11"/>
  <c r="DR11"/>
  <c r="DS11"/>
  <c r="DT11"/>
  <c r="DU11"/>
  <c r="DV11"/>
  <c r="DW11"/>
  <c r="DX11"/>
  <c r="DY11"/>
  <c r="DZ11"/>
  <c r="EA11"/>
  <c r="EB11"/>
  <c r="ED11"/>
  <c r="EE11"/>
  <c r="DQ12"/>
  <c r="DR12"/>
  <c r="DS12"/>
  <c r="DT12"/>
  <c r="DU12"/>
  <c r="DV12"/>
  <c r="DW12"/>
  <c r="DX12"/>
  <c r="DY12"/>
  <c r="DZ12"/>
  <c r="EA12"/>
  <c r="ED12"/>
  <c r="EE12"/>
  <c r="DQ13"/>
  <c r="DR13"/>
  <c r="EB13" s="1"/>
  <c r="DS13"/>
  <c r="DT13"/>
  <c r="DU13"/>
  <c r="DV13"/>
  <c r="DW13"/>
  <c r="DX13"/>
  <c r="DY13"/>
  <c r="DZ13"/>
  <c r="EA13"/>
  <c r="ED13"/>
  <c r="EE13"/>
  <c r="DQ14"/>
  <c r="DR14"/>
  <c r="EB14" s="1"/>
  <c r="DS14"/>
  <c r="DT14"/>
  <c r="DU14"/>
  <c r="DV14"/>
  <c r="DW14"/>
  <c r="DX14"/>
  <c r="DY14"/>
  <c r="DZ14"/>
  <c r="EA14"/>
  <c r="ED14"/>
  <c r="EE14"/>
  <c r="DQ15"/>
  <c r="DR15"/>
  <c r="EB15" s="1"/>
  <c r="DS15"/>
  <c r="DT15"/>
  <c r="DU15"/>
  <c r="DV15"/>
  <c r="DW15"/>
  <c r="DX15"/>
  <c r="DY15"/>
  <c r="DZ15"/>
  <c r="EA15"/>
  <c r="EC15"/>
  <c r="ED15"/>
  <c r="EE15"/>
  <c r="DQ16"/>
  <c r="DR16"/>
  <c r="DS16"/>
  <c r="DT16"/>
  <c r="DU16"/>
  <c r="DV16"/>
  <c r="DW16"/>
  <c r="DX16"/>
  <c r="DY16"/>
  <c r="DZ16"/>
  <c r="EA16"/>
  <c r="EB16"/>
  <c r="ED16"/>
  <c r="EE16"/>
  <c r="B17"/>
  <c r="DQ17"/>
  <c r="DR17"/>
  <c r="DS17"/>
  <c r="DT17"/>
  <c r="DU17"/>
  <c r="DV17"/>
  <c r="DW17"/>
  <c r="DX17"/>
  <c r="DY17"/>
  <c r="DZ17"/>
  <c r="EA17"/>
  <c r="ED17"/>
  <c r="EE17"/>
  <c r="DQ18"/>
  <c r="DR18"/>
  <c r="EB18" s="1"/>
  <c r="DS18"/>
  <c r="DT18"/>
  <c r="DU18"/>
  <c r="DV18"/>
  <c r="DW18"/>
  <c r="DX18"/>
  <c r="DY18"/>
  <c r="DZ18"/>
  <c r="EA18"/>
  <c r="ED18"/>
  <c r="EE18"/>
  <c r="B19"/>
  <c r="DQ19"/>
  <c r="DR19"/>
  <c r="EB19" s="1"/>
  <c r="DS19"/>
  <c r="DT19"/>
  <c r="DU19"/>
  <c r="DV19"/>
  <c r="DW19"/>
  <c r="DX19"/>
  <c r="DY19"/>
  <c r="DZ19"/>
  <c r="EA19"/>
  <c r="EC19"/>
  <c r="ED19"/>
  <c r="EE19"/>
  <c r="DQ20"/>
  <c r="DR20"/>
  <c r="DS20"/>
  <c r="DT20"/>
  <c r="DU20"/>
  <c r="DV20"/>
  <c r="DW20"/>
  <c r="DX20"/>
  <c r="DY20"/>
  <c r="DZ20"/>
  <c r="EA20"/>
  <c r="ED20"/>
  <c r="EE20"/>
  <c r="DQ21"/>
  <c r="DR21"/>
  <c r="DS21"/>
  <c r="DT21"/>
  <c r="DU21"/>
  <c r="DV21"/>
  <c r="DW21"/>
  <c r="DX21"/>
  <c r="DY21"/>
  <c r="DZ21"/>
  <c r="EA21"/>
  <c r="ED21"/>
  <c r="EE21"/>
  <c r="DQ22"/>
  <c r="DR22"/>
  <c r="DS22"/>
  <c r="DT22"/>
  <c r="DU22"/>
  <c r="DV22"/>
  <c r="DW22"/>
  <c r="DX22"/>
  <c r="DY22"/>
  <c r="DZ22"/>
  <c r="EA22"/>
  <c r="ED22"/>
  <c r="EE22"/>
  <c r="DQ23"/>
  <c r="DR23"/>
  <c r="DS23"/>
  <c r="DT23"/>
  <c r="DU23"/>
  <c r="DV23"/>
  <c r="DW23"/>
  <c r="DX23"/>
  <c r="DY23"/>
  <c r="DZ23"/>
  <c r="EA23"/>
  <c r="ED23"/>
  <c r="EE23"/>
  <c r="DQ24"/>
  <c r="DR24"/>
  <c r="DS24"/>
  <c r="DT24"/>
  <c r="DU24"/>
  <c r="DV24"/>
  <c r="DW24"/>
  <c r="DX24"/>
  <c r="DY24"/>
  <c r="DZ24"/>
  <c r="EA24"/>
  <c r="ED24"/>
  <c r="EE24"/>
  <c r="DQ25"/>
  <c r="DR25"/>
  <c r="DS25"/>
  <c r="DT25"/>
  <c r="DU25"/>
  <c r="DV25"/>
  <c r="DW25"/>
  <c r="DX25"/>
  <c r="DY25"/>
  <c r="DZ25"/>
  <c r="EA25"/>
  <c r="ED25"/>
  <c r="EE25"/>
  <c r="DQ26"/>
  <c r="DR26"/>
  <c r="DS26"/>
  <c r="DT26"/>
  <c r="DU26"/>
  <c r="DV26"/>
  <c r="DW26"/>
  <c r="DX26"/>
  <c r="DY26"/>
  <c r="DZ26"/>
  <c r="EA26"/>
  <c r="ED26"/>
  <c r="EE26"/>
  <c r="DQ27"/>
  <c r="DR27"/>
  <c r="DS27"/>
  <c r="DT27"/>
  <c r="DU27"/>
  <c r="DV27"/>
  <c r="DW27"/>
  <c r="DX27"/>
  <c r="DY27"/>
  <c r="DZ27"/>
  <c r="EA27"/>
  <c r="ED27"/>
  <c r="EE27"/>
  <c r="DQ28"/>
  <c r="DR28"/>
  <c r="DS28"/>
  <c r="DT28"/>
  <c r="DU28"/>
  <c r="DV28"/>
  <c r="DW28"/>
  <c r="DX28"/>
  <c r="DY28"/>
  <c r="DZ28"/>
  <c r="EA28"/>
  <c r="ED28"/>
  <c r="EE28"/>
  <c r="DQ29"/>
  <c r="DR29"/>
  <c r="EB29" s="1"/>
  <c r="DS29"/>
  <c r="DT29"/>
  <c r="DU29"/>
  <c r="DV29"/>
  <c r="DW29"/>
  <c r="DX29"/>
  <c r="DY29"/>
  <c r="DZ29"/>
  <c r="EA29"/>
  <c r="EC29"/>
  <c r="ED29"/>
  <c r="EE29"/>
  <c r="DQ30"/>
  <c r="DR30"/>
  <c r="DS30"/>
  <c r="DT30"/>
  <c r="DU30"/>
  <c r="DV30"/>
  <c r="DW30"/>
  <c r="DX30"/>
  <c r="DY30"/>
  <c r="DZ30"/>
  <c r="EA30"/>
  <c r="ED30"/>
  <c r="EE30"/>
  <c r="DQ31"/>
  <c r="DR31"/>
  <c r="DS31"/>
  <c r="DT31"/>
  <c r="DU31"/>
  <c r="DV31"/>
  <c r="DW31"/>
  <c r="DX31"/>
  <c r="DY31"/>
  <c r="DZ31"/>
  <c r="EA31"/>
  <c r="ED31"/>
  <c r="EE31"/>
  <c r="DQ32"/>
  <c r="DR32"/>
  <c r="DS32"/>
  <c r="DT32"/>
  <c r="DU32"/>
  <c r="DV32"/>
  <c r="DW32"/>
  <c r="DX32"/>
  <c r="DY32"/>
  <c r="DZ32"/>
  <c r="EA32"/>
  <c r="ED32"/>
  <c r="EE32"/>
  <c r="DQ33"/>
  <c r="DR33"/>
  <c r="DS33"/>
  <c r="DT33"/>
  <c r="DU33"/>
  <c r="DV33"/>
  <c r="DW33"/>
  <c r="DX33"/>
  <c r="DY33"/>
  <c r="DZ33"/>
  <c r="EA33"/>
  <c r="ED33"/>
  <c r="EE33"/>
  <c r="F34"/>
  <c r="E38" s="1"/>
  <c r="G34"/>
  <c r="DQ34"/>
  <c r="DR34"/>
  <c r="EB34" s="1"/>
  <c r="DS34"/>
  <c r="DT34"/>
  <c r="DU34"/>
  <c r="DV34"/>
  <c r="DW34"/>
  <c r="DX34"/>
  <c r="DY34"/>
  <c r="DZ34"/>
  <c r="EA34"/>
  <c r="EC34"/>
  <c r="ED34"/>
  <c r="EE34"/>
  <c r="DQ35"/>
  <c r="DR35"/>
  <c r="EB35" s="1"/>
  <c r="EC35" s="1"/>
  <c r="DS35"/>
  <c r="DT35"/>
  <c r="DU35"/>
  <c r="DV35"/>
  <c r="DW35"/>
  <c r="DX35"/>
  <c r="DY35"/>
  <c r="DZ35"/>
  <c r="EA35"/>
  <c r="ED35"/>
  <c r="EE35"/>
  <c r="DQ36"/>
  <c r="DR36"/>
  <c r="DS36"/>
  <c r="DT36"/>
  <c r="DU36"/>
  <c r="DV36"/>
  <c r="DW36"/>
  <c r="DX36"/>
  <c r="DY36"/>
  <c r="DZ36"/>
  <c r="EA36"/>
  <c r="EB36"/>
  <c r="ED36"/>
  <c r="EE36"/>
  <c r="DQ37"/>
  <c r="DR37"/>
  <c r="DS37"/>
  <c r="DT37"/>
  <c r="DU37"/>
  <c r="DV37"/>
  <c r="DW37"/>
  <c r="DX37"/>
  <c r="DY37"/>
  <c r="DZ37"/>
  <c r="EA37"/>
  <c r="ED37"/>
  <c r="EE37"/>
  <c r="DQ38"/>
  <c r="DR38"/>
  <c r="DS38"/>
  <c r="DT38"/>
  <c r="DU38"/>
  <c r="DV38"/>
  <c r="DW38"/>
  <c r="DX38"/>
  <c r="DY38"/>
  <c r="DZ38"/>
  <c r="EA38"/>
  <c r="ED38"/>
  <c r="EE38"/>
  <c r="DQ39"/>
  <c r="DR39"/>
  <c r="DS39"/>
  <c r="DT39"/>
  <c r="DU39"/>
  <c r="DV39"/>
  <c r="DW39"/>
  <c r="DX39"/>
  <c r="DY39"/>
  <c r="DZ39"/>
  <c r="EA39"/>
  <c r="ED39"/>
  <c r="EE39"/>
  <c r="DQ40"/>
  <c r="DR40"/>
  <c r="EB40" s="1"/>
  <c r="DS40"/>
  <c r="DT40"/>
  <c r="DU40"/>
  <c r="DV40"/>
  <c r="DW40"/>
  <c r="DX40"/>
  <c r="DY40"/>
  <c r="DZ40"/>
  <c r="EA40"/>
  <c r="EC40"/>
  <c r="ED40"/>
  <c r="EE40"/>
  <c r="DQ41"/>
  <c r="DR41"/>
  <c r="DS41"/>
  <c r="DT41"/>
  <c r="DU41"/>
  <c r="DV41"/>
  <c r="DW41"/>
  <c r="DX41"/>
  <c r="DY41"/>
  <c r="DZ41"/>
  <c r="EA41"/>
  <c r="ED41"/>
  <c r="EE41"/>
  <c r="DQ42"/>
  <c r="DR42"/>
  <c r="DS42"/>
  <c r="DT42"/>
  <c r="DU42"/>
  <c r="DV42"/>
  <c r="DW42"/>
  <c r="DX42"/>
  <c r="DY42"/>
  <c r="DZ42"/>
  <c r="EA42"/>
  <c r="ED42"/>
  <c r="EE42"/>
  <c r="DQ43"/>
  <c r="DR43"/>
  <c r="DS43"/>
  <c r="DT43"/>
  <c r="DU43"/>
  <c r="DV43"/>
  <c r="DW43"/>
  <c r="DX43"/>
  <c r="DY43"/>
  <c r="DZ43"/>
  <c r="EA43"/>
  <c r="ED43"/>
  <c r="EE43"/>
  <c r="DQ44"/>
  <c r="DR44"/>
  <c r="EB44" s="1"/>
  <c r="DS44"/>
  <c r="DT44"/>
  <c r="DU44"/>
  <c r="DV44"/>
  <c r="DW44"/>
  <c r="DX44"/>
  <c r="DY44"/>
  <c r="DZ44"/>
  <c r="EA44"/>
  <c r="EC44"/>
  <c r="ED44"/>
  <c r="EE44"/>
  <c r="DQ45"/>
  <c r="DR45"/>
  <c r="DS45"/>
  <c r="DT45"/>
  <c r="DU45"/>
  <c r="DV45"/>
  <c r="DW45"/>
  <c r="DX45"/>
  <c r="DY45"/>
  <c r="DZ45"/>
  <c r="EA45"/>
  <c r="ED45"/>
  <c r="EE45"/>
  <c r="DQ46"/>
  <c r="DR46"/>
  <c r="DS46"/>
  <c r="DT46"/>
  <c r="DU46"/>
  <c r="DV46"/>
  <c r="DW46"/>
  <c r="DX46"/>
  <c r="DY46"/>
  <c r="DZ46"/>
  <c r="EA46"/>
  <c r="ED46"/>
  <c r="EE46"/>
  <c r="DQ47"/>
  <c r="DR47"/>
  <c r="DS47"/>
  <c r="DT47"/>
  <c r="DU47"/>
  <c r="DV47"/>
  <c r="DW47"/>
  <c r="DX47"/>
  <c r="DY47"/>
  <c r="DZ47"/>
  <c r="EA47"/>
  <c r="ED47"/>
  <c r="EE47"/>
  <c r="DQ48"/>
  <c r="DR48"/>
  <c r="EB48" s="1"/>
  <c r="DS48"/>
  <c r="DT48"/>
  <c r="DU48"/>
  <c r="DV48"/>
  <c r="DW48"/>
  <c r="DX48"/>
  <c r="DY48"/>
  <c r="DZ48"/>
  <c r="EA48"/>
  <c r="EC48"/>
  <c r="ED48"/>
  <c r="EE48"/>
  <c r="DQ49"/>
  <c r="DR49"/>
  <c r="DS49"/>
  <c r="DT49"/>
  <c r="DU49"/>
  <c r="DV49"/>
  <c r="DW49"/>
  <c r="DX49"/>
  <c r="DY49"/>
  <c r="DZ49"/>
  <c r="EA49"/>
  <c r="ED49"/>
  <c r="EE49"/>
  <c r="DQ50"/>
  <c r="DR50"/>
  <c r="DS50"/>
  <c r="DT50"/>
  <c r="DU50"/>
  <c r="DV50"/>
  <c r="DW50"/>
  <c r="DX50"/>
  <c r="DY50"/>
  <c r="DZ50"/>
  <c r="EA50"/>
  <c r="ED50"/>
  <c r="EE50"/>
  <c r="DQ51"/>
  <c r="DR51"/>
  <c r="DS51"/>
  <c r="DT51"/>
  <c r="DU51"/>
  <c r="DV51"/>
  <c r="DW51"/>
  <c r="DX51"/>
  <c r="DY51"/>
  <c r="DZ51"/>
  <c r="EA51"/>
  <c r="ED51"/>
  <c r="EE51"/>
  <c r="DQ52"/>
  <c r="DR52"/>
  <c r="EB52" s="1"/>
  <c r="DS52"/>
  <c r="DT52"/>
  <c r="DU52"/>
  <c r="DV52"/>
  <c r="DW52"/>
  <c r="DX52"/>
  <c r="DY52"/>
  <c r="DZ52"/>
  <c r="EA52"/>
  <c r="EC52"/>
  <c r="ED52"/>
  <c r="EE52"/>
  <c r="DQ53"/>
  <c r="DR53"/>
  <c r="DS53"/>
  <c r="DT53"/>
  <c r="DU53"/>
  <c r="DV53"/>
  <c r="DW53"/>
  <c r="DX53"/>
  <c r="DY53"/>
  <c r="DZ53"/>
  <c r="EA53"/>
  <c r="ED53"/>
  <c r="EE53"/>
  <c r="DQ54"/>
  <c r="DR54"/>
  <c r="DS54"/>
  <c r="DT54"/>
  <c r="DU54"/>
  <c r="DV54"/>
  <c r="DW54"/>
  <c r="DX54"/>
  <c r="DY54"/>
  <c r="DZ54"/>
  <c r="EA54"/>
  <c r="ED54"/>
  <c r="EE54"/>
  <c r="DQ55"/>
  <c r="DR55"/>
  <c r="DS55"/>
  <c r="DT55"/>
  <c r="DU55"/>
  <c r="DV55"/>
  <c r="DW55"/>
  <c r="DX55"/>
  <c r="DY55"/>
  <c r="DZ55"/>
  <c r="EA55"/>
  <c r="ED55"/>
  <c r="EE55"/>
  <c r="DQ56"/>
  <c r="DR56"/>
  <c r="EB56" s="1"/>
  <c r="DS56"/>
  <c r="DT56"/>
  <c r="DU56"/>
  <c r="DV56"/>
  <c r="DW56"/>
  <c r="DX56"/>
  <c r="DY56"/>
  <c r="DZ56"/>
  <c r="EA56"/>
  <c r="EC56"/>
  <c r="ED56"/>
  <c r="EE56"/>
  <c r="DQ57"/>
  <c r="DR57"/>
  <c r="EB57" s="1"/>
  <c r="DS57"/>
  <c r="DT57"/>
  <c r="DU57"/>
  <c r="DV57"/>
  <c r="DW57"/>
  <c r="DX57"/>
  <c r="DY57"/>
  <c r="DZ57"/>
  <c r="EA57"/>
  <c r="ED57"/>
  <c r="EE57"/>
  <c r="DQ58"/>
  <c r="DR58"/>
  <c r="DS58"/>
  <c r="DT58"/>
  <c r="DU58"/>
  <c r="DV58"/>
  <c r="DW58"/>
  <c r="DX58"/>
  <c r="DY58"/>
  <c r="DZ58"/>
  <c r="EA58"/>
  <c r="ED58"/>
  <c r="EE58"/>
  <c r="DQ59"/>
  <c r="DR59"/>
  <c r="DS59"/>
  <c r="DT59"/>
  <c r="DU59"/>
  <c r="DV59"/>
  <c r="DW59"/>
  <c r="DX59"/>
  <c r="DY59"/>
  <c r="DZ59"/>
  <c r="EA59"/>
  <c r="ED59"/>
  <c r="EE59"/>
  <c r="DQ60"/>
  <c r="DR60"/>
  <c r="EB60" s="1"/>
  <c r="DS60"/>
  <c r="DT60"/>
  <c r="DU60"/>
  <c r="DV60"/>
  <c r="DW60"/>
  <c r="DX60"/>
  <c r="DY60"/>
  <c r="DZ60"/>
  <c r="EA60"/>
  <c r="EC60"/>
  <c r="ED60"/>
  <c r="EE60"/>
  <c r="DQ61"/>
  <c r="DR61"/>
  <c r="DS61"/>
  <c r="DT61"/>
  <c r="DU61"/>
  <c r="DV61"/>
  <c r="DW61"/>
  <c r="DX61"/>
  <c r="DY61"/>
  <c r="DZ61"/>
  <c r="EA61"/>
  <c r="ED61"/>
  <c r="EE61"/>
  <c r="DQ62"/>
  <c r="DR62"/>
  <c r="DS62"/>
  <c r="DT62"/>
  <c r="DU62"/>
  <c r="DV62"/>
  <c r="DW62"/>
  <c r="DX62"/>
  <c r="DY62"/>
  <c r="DZ62"/>
  <c r="EA62"/>
  <c r="ED62"/>
  <c r="EE62"/>
  <c r="DQ63"/>
  <c r="DR63"/>
  <c r="DS63"/>
  <c r="DT63"/>
  <c r="DU63"/>
  <c r="DV63"/>
  <c r="DW63"/>
  <c r="DX63"/>
  <c r="DY63"/>
  <c r="DZ63"/>
  <c r="EA63"/>
  <c r="ED63"/>
  <c r="EE63"/>
  <c r="DQ64"/>
  <c r="DR64"/>
  <c r="EB64" s="1"/>
  <c r="DS64"/>
  <c r="DT64"/>
  <c r="DU64"/>
  <c r="DV64"/>
  <c r="DW64"/>
  <c r="DX64"/>
  <c r="DY64"/>
  <c r="DZ64"/>
  <c r="EA64"/>
  <c r="EC64"/>
  <c r="ED64"/>
  <c r="EE64"/>
  <c r="DQ65"/>
  <c r="DR65"/>
  <c r="EB65" s="1"/>
  <c r="DS65"/>
  <c r="DT65"/>
  <c r="DU65"/>
  <c r="DV65"/>
  <c r="DW65"/>
  <c r="DX65"/>
  <c r="DY65"/>
  <c r="DZ65"/>
  <c r="EC65" s="1"/>
  <c r="EA65"/>
  <c r="ED65"/>
  <c r="EE65"/>
  <c r="DQ66"/>
  <c r="DR66"/>
  <c r="DS66"/>
  <c r="DT66"/>
  <c r="DU66"/>
  <c r="DV66"/>
  <c r="DW66"/>
  <c r="DX66"/>
  <c r="DY66"/>
  <c r="DZ66"/>
  <c r="EA66"/>
  <c r="ED66"/>
  <c r="EE66"/>
  <c r="DQ67"/>
  <c r="DR67"/>
  <c r="DS67"/>
  <c r="DT67"/>
  <c r="DU67"/>
  <c r="DV67"/>
  <c r="DW67"/>
  <c r="DX67"/>
  <c r="DY67"/>
  <c r="DZ67"/>
  <c r="EA67"/>
  <c r="ED67"/>
  <c r="EE67"/>
  <c r="DQ68"/>
  <c r="DR68"/>
  <c r="EB68" s="1"/>
  <c r="DS68"/>
  <c r="DT68"/>
  <c r="DU68"/>
  <c r="DV68"/>
  <c r="DW68"/>
  <c r="DX68"/>
  <c r="DY68"/>
  <c r="DZ68"/>
  <c r="EA68"/>
  <c r="EC68"/>
  <c r="ED68"/>
  <c r="EE68"/>
  <c r="DQ69"/>
  <c r="DR69"/>
  <c r="DS69"/>
  <c r="DT69"/>
  <c r="DU69"/>
  <c r="DV69"/>
  <c r="DW69"/>
  <c r="DX69"/>
  <c r="DY69"/>
  <c r="DZ69"/>
  <c r="EA69"/>
  <c r="ED69"/>
  <c r="EE69"/>
  <c r="DQ70"/>
  <c r="DR70"/>
  <c r="DS70"/>
  <c r="DT70"/>
  <c r="DU70"/>
  <c r="DV70"/>
  <c r="DW70"/>
  <c r="DX70"/>
  <c r="DY70"/>
  <c r="DZ70"/>
  <c r="EA70"/>
  <c r="ED70"/>
  <c r="EE70"/>
  <c r="DQ71"/>
  <c r="DR71"/>
  <c r="DS71"/>
  <c r="DT71"/>
  <c r="DU71"/>
  <c r="DV71"/>
  <c r="DW71"/>
  <c r="DX71"/>
  <c r="DY71"/>
  <c r="DZ71"/>
  <c r="EA71"/>
  <c r="ED71"/>
  <c r="EE71"/>
  <c r="DQ72"/>
  <c r="DR72"/>
  <c r="EB72" s="1"/>
  <c r="DS72"/>
  <c r="DT72"/>
  <c r="DU72"/>
  <c r="DV72"/>
  <c r="DW72"/>
  <c r="DX72"/>
  <c r="DY72"/>
  <c r="DZ72"/>
  <c r="EA72"/>
  <c r="EC72"/>
  <c r="ED72"/>
  <c r="EE72"/>
  <c r="DQ73"/>
  <c r="DR73"/>
  <c r="DS73"/>
  <c r="DT73"/>
  <c r="DU73"/>
  <c r="DV73"/>
  <c r="DW73"/>
  <c r="DX73"/>
  <c r="DY73"/>
  <c r="DZ73"/>
  <c r="EA73"/>
  <c r="ED73"/>
  <c r="EE73"/>
  <c r="DQ74"/>
  <c r="DR74"/>
  <c r="DS74"/>
  <c r="DT74"/>
  <c r="DU74"/>
  <c r="DV74"/>
  <c r="DW74"/>
  <c r="DX74"/>
  <c r="DY74"/>
  <c r="DZ74"/>
  <c r="EA74"/>
  <c r="ED74"/>
  <c r="EE74"/>
  <c r="DQ75"/>
  <c r="DR75"/>
  <c r="DS75"/>
  <c r="DT75"/>
  <c r="DU75"/>
  <c r="DV75"/>
  <c r="DW75"/>
  <c r="DX75"/>
  <c r="DY75"/>
  <c r="DZ75"/>
  <c r="EA75"/>
  <c r="ED75"/>
  <c r="EE75"/>
  <c r="DQ76"/>
  <c r="DR76"/>
  <c r="EB76" s="1"/>
  <c r="DS76"/>
  <c r="DT76"/>
  <c r="DU76"/>
  <c r="DV76"/>
  <c r="DW76"/>
  <c r="DX76"/>
  <c r="DY76"/>
  <c r="DZ76"/>
  <c r="EA76"/>
  <c r="EC76"/>
  <c r="ED76"/>
  <c r="EE76"/>
  <c r="DQ77"/>
  <c r="DR77"/>
  <c r="DS77"/>
  <c r="DT77"/>
  <c r="DU77"/>
  <c r="DV77"/>
  <c r="DW77"/>
  <c r="DX77"/>
  <c r="DY77"/>
  <c r="DZ77"/>
  <c r="EA77"/>
  <c r="ED77"/>
  <c r="EE77"/>
  <c r="DQ78"/>
  <c r="DR78"/>
  <c r="DS78"/>
  <c r="DT78"/>
  <c r="DU78"/>
  <c r="DV78"/>
  <c r="DW78"/>
  <c r="DX78"/>
  <c r="DY78"/>
  <c r="DZ78"/>
  <c r="EA78"/>
  <c r="ED78"/>
  <c r="EE78"/>
  <c r="DQ79"/>
  <c r="DR79"/>
  <c r="DS79"/>
  <c r="DT79"/>
  <c r="DU79"/>
  <c r="DV79"/>
  <c r="DW79"/>
  <c r="DX79"/>
  <c r="DY79"/>
  <c r="DZ79"/>
  <c r="EA79"/>
  <c r="ED79"/>
  <c r="EE79"/>
  <c r="DQ80"/>
  <c r="DR80"/>
  <c r="EB80" s="1"/>
  <c r="DS80"/>
  <c r="DT80"/>
  <c r="DU80"/>
  <c r="DV80"/>
  <c r="DW80"/>
  <c r="DX80"/>
  <c r="DY80"/>
  <c r="DZ80"/>
  <c r="EA80"/>
  <c r="EC80"/>
  <c r="ED80"/>
  <c r="EE80"/>
  <c r="DQ81"/>
  <c r="DR81"/>
  <c r="EB81" s="1"/>
  <c r="DS81"/>
  <c r="DT81"/>
  <c r="DU81"/>
  <c r="DV81"/>
  <c r="DW81"/>
  <c r="DX81"/>
  <c r="DY81"/>
  <c r="DZ81"/>
  <c r="EC81" s="1"/>
  <c r="EA81"/>
  <c r="ED81"/>
  <c r="EE81"/>
  <c r="DQ82"/>
  <c r="DR82"/>
  <c r="DS82"/>
  <c r="DT82"/>
  <c r="DU82"/>
  <c r="DV82"/>
  <c r="DW82"/>
  <c r="DX82"/>
  <c r="DY82"/>
  <c r="DZ82"/>
  <c r="EA82"/>
  <c r="ED82"/>
  <c r="EE82"/>
  <c r="DQ83"/>
  <c r="DR83"/>
  <c r="DS83"/>
  <c r="DT83"/>
  <c r="DU83"/>
  <c r="DV83"/>
  <c r="DW83"/>
  <c r="DX83"/>
  <c r="DY83"/>
  <c r="DZ83"/>
  <c r="EA83"/>
  <c r="ED83"/>
  <c r="EE83"/>
  <c r="DQ84"/>
  <c r="DR84"/>
  <c r="EB84" s="1"/>
  <c r="DS84"/>
  <c r="DT84"/>
  <c r="DU84"/>
  <c r="DV84"/>
  <c r="DW84"/>
  <c r="DX84"/>
  <c r="DY84"/>
  <c r="DZ84"/>
  <c r="EA84"/>
  <c r="EC84"/>
  <c r="ED84"/>
  <c r="EE84"/>
  <c r="DQ85"/>
  <c r="DR85"/>
  <c r="DS85"/>
  <c r="DT85"/>
  <c r="DU85"/>
  <c r="DV85"/>
  <c r="DW85"/>
  <c r="DX85"/>
  <c r="DY85"/>
  <c r="DZ85"/>
  <c r="EA85"/>
  <c r="ED85"/>
  <c r="EE85"/>
  <c r="DQ86"/>
  <c r="DR86"/>
  <c r="DS86"/>
  <c r="DT86"/>
  <c r="DU86"/>
  <c r="DV86"/>
  <c r="DW86"/>
  <c r="DX86"/>
  <c r="DY86"/>
  <c r="DZ86"/>
  <c r="EA86"/>
  <c r="ED86"/>
  <c r="EE86"/>
  <c r="DQ87"/>
  <c r="DR87"/>
  <c r="DS87"/>
  <c r="DT87"/>
  <c r="DU87"/>
  <c r="DV87"/>
  <c r="DW87"/>
  <c r="DX87"/>
  <c r="DY87"/>
  <c r="DZ87"/>
  <c r="EA87"/>
  <c r="ED87"/>
  <c r="EE87"/>
  <c r="DQ88"/>
  <c r="DR88"/>
  <c r="EB88" s="1"/>
  <c r="DS88"/>
  <c r="DT88"/>
  <c r="DU88"/>
  <c r="DV88"/>
  <c r="DW88"/>
  <c r="DX88"/>
  <c r="DY88"/>
  <c r="DZ88"/>
  <c r="EA88"/>
  <c r="EC88"/>
  <c r="ED88"/>
  <c r="EE88"/>
  <c r="DQ89"/>
  <c r="DR89"/>
  <c r="DS89"/>
  <c r="DT89"/>
  <c r="DU89"/>
  <c r="DV89"/>
  <c r="DW89"/>
  <c r="DX89"/>
  <c r="DY89"/>
  <c r="DZ89"/>
  <c r="EA89"/>
  <c r="ED89"/>
  <c r="EE89"/>
  <c r="DQ90"/>
  <c r="DR90"/>
  <c r="DS90"/>
  <c r="DT90"/>
  <c r="DU90"/>
  <c r="DV90"/>
  <c r="DW90"/>
  <c r="DX90"/>
  <c r="DY90"/>
  <c r="DZ90"/>
  <c r="EA90"/>
  <c r="ED90"/>
  <c r="EE90"/>
  <c r="DQ91"/>
  <c r="DR91"/>
  <c r="DS91"/>
  <c r="DT91"/>
  <c r="DU91"/>
  <c r="DV91"/>
  <c r="DW91"/>
  <c r="DX91"/>
  <c r="DY91"/>
  <c r="DZ91"/>
  <c r="EA91"/>
  <c r="ED91"/>
  <c r="EE91"/>
  <c r="DQ92"/>
  <c r="DR92"/>
  <c r="EB92" s="1"/>
  <c r="DS92"/>
  <c r="DT92"/>
  <c r="DU92"/>
  <c r="DV92"/>
  <c r="DW92"/>
  <c r="DX92"/>
  <c r="DY92"/>
  <c r="DZ92"/>
  <c r="EA92"/>
  <c r="EC92"/>
  <c r="ED92"/>
  <c r="EE92"/>
  <c r="DQ93"/>
  <c r="DR93"/>
  <c r="DS93"/>
  <c r="DT93"/>
  <c r="DU93"/>
  <c r="DV93"/>
  <c r="DW93"/>
  <c r="DX93"/>
  <c r="DY93"/>
  <c r="DZ93"/>
  <c r="EA93"/>
  <c r="ED93"/>
  <c r="EE93"/>
  <c r="DQ94"/>
  <c r="DR94"/>
  <c r="DS94"/>
  <c r="DT94"/>
  <c r="DU94"/>
  <c r="DV94"/>
  <c r="DW94"/>
  <c r="DX94"/>
  <c r="DY94"/>
  <c r="DZ94"/>
  <c r="EA94"/>
  <c r="ED94"/>
  <c r="EE94"/>
  <c r="DQ95"/>
  <c r="DR95"/>
  <c r="DS95"/>
  <c r="DT95"/>
  <c r="DU95"/>
  <c r="DV95"/>
  <c r="DW95"/>
  <c r="DX95"/>
  <c r="DY95"/>
  <c r="DZ95"/>
  <c r="EA95"/>
  <c r="ED95"/>
  <c r="EE95"/>
  <c r="DQ96"/>
  <c r="DR96"/>
  <c r="EB96" s="1"/>
  <c r="DS96"/>
  <c r="DT96"/>
  <c r="DU96"/>
  <c r="DV96"/>
  <c r="DW96"/>
  <c r="DX96"/>
  <c r="DY96"/>
  <c r="DZ96"/>
  <c r="EA96"/>
  <c r="EC96"/>
  <c r="ED96"/>
  <c r="EE96"/>
  <c r="DQ97"/>
  <c r="DR97"/>
  <c r="EB97" s="1"/>
  <c r="DS97"/>
  <c r="DT97"/>
  <c r="DU97"/>
  <c r="DV97"/>
  <c r="DW97"/>
  <c r="DX97"/>
  <c r="DY97"/>
  <c r="DZ97"/>
  <c r="EA97"/>
  <c r="ED97"/>
  <c r="EE97"/>
  <c r="DQ98"/>
  <c r="DR98"/>
  <c r="DS98"/>
  <c r="DT98"/>
  <c r="DU98"/>
  <c r="DV98"/>
  <c r="DW98"/>
  <c r="DX98"/>
  <c r="DY98"/>
  <c r="DZ98"/>
  <c r="EA98"/>
  <c r="ED98"/>
  <c r="EE98"/>
  <c r="DQ99"/>
  <c r="DR99"/>
  <c r="DS99"/>
  <c r="DT99"/>
  <c r="DU99"/>
  <c r="DV99"/>
  <c r="DW99"/>
  <c r="DX99"/>
  <c r="DY99"/>
  <c r="DZ99"/>
  <c r="EA99"/>
  <c r="ED99"/>
  <c r="EE99"/>
  <c r="DQ100"/>
  <c r="DR100"/>
  <c r="EB100" s="1"/>
  <c r="DS100"/>
  <c r="DT100"/>
  <c r="DU100"/>
  <c r="DV100"/>
  <c r="DW100"/>
  <c r="DX100"/>
  <c r="DY100"/>
  <c r="DZ100"/>
  <c r="EA100"/>
  <c r="EC100"/>
  <c r="ED100"/>
  <c r="EE100"/>
  <c r="DQ101"/>
  <c r="DR101"/>
  <c r="DS101"/>
  <c r="DT101"/>
  <c r="DU101"/>
  <c r="DV101"/>
  <c r="DW101"/>
  <c r="DX101"/>
  <c r="DY101"/>
  <c r="DZ101"/>
  <c r="EA101"/>
  <c r="ED101"/>
  <c r="EE101"/>
  <c r="DQ102"/>
  <c r="DR102"/>
  <c r="DS102"/>
  <c r="DT102"/>
  <c r="DU102"/>
  <c r="DV102"/>
  <c r="DW102"/>
  <c r="DX102"/>
  <c r="DY102"/>
  <c r="DZ102"/>
  <c r="EA102"/>
  <c r="ED102"/>
  <c r="EE102"/>
  <c r="DQ103"/>
  <c r="DR103"/>
  <c r="DS103"/>
  <c r="DT103"/>
  <c r="DU103"/>
  <c r="DV103"/>
  <c r="DW103"/>
  <c r="DX103"/>
  <c r="DY103"/>
  <c r="DZ103"/>
  <c r="EA103"/>
  <c r="ED103"/>
  <c r="EE103"/>
  <c r="DQ104"/>
  <c r="DR104"/>
  <c r="EB104" s="1"/>
  <c r="DS104"/>
  <c r="DT104"/>
  <c r="DU104"/>
  <c r="DV104"/>
  <c r="DW104"/>
  <c r="DX104"/>
  <c r="DY104"/>
  <c r="DZ104"/>
  <c r="EA104"/>
  <c r="EC104"/>
  <c r="ED104"/>
  <c r="EE104"/>
  <c r="DQ105"/>
  <c r="DR105"/>
  <c r="EB105" s="1"/>
  <c r="DS105"/>
  <c r="DT105"/>
  <c r="DU105"/>
  <c r="DV105"/>
  <c r="DW105"/>
  <c r="DX105"/>
  <c r="DY105"/>
  <c r="DZ105"/>
  <c r="EC105" s="1"/>
  <c r="EA105"/>
  <c r="ED105"/>
  <c r="EE105"/>
  <c r="DQ106"/>
  <c r="DR106"/>
  <c r="DS106"/>
  <c r="DT106"/>
  <c r="DU106"/>
  <c r="DV106"/>
  <c r="DW106"/>
  <c r="DX106"/>
  <c r="DY106"/>
  <c r="DZ106"/>
  <c r="EA106"/>
  <c r="ED106"/>
  <c r="EE106"/>
  <c r="DQ107"/>
  <c r="DR107"/>
  <c r="DS107"/>
  <c r="DT107"/>
  <c r="DU107"/>
  <c r="DV107"/>
  <c r="DW107"/>
  <c r="DX107"/>
  <c r="DY107"/>
  <c r="DZ107"/>
  <c r="EA107"/>
  <c r="ED107"/>
  <c r="EE107"/>
  <c r="DQ108"/>
  <c r="DR108"/>
  <c r="EB108" s="1"/>
  <c r="DS108"/>
  <c r="DT108"/>
  <c r="DU108"/>
  <c r="DV108"/>
  <c r="DW108"/>
  <c r="DX108"/>
  <c r="DY108"/>
  <c r="DZ108"/>
  <c r="EA108"/>
  <c r="EC108"/>
  <c r="ED108"/>
  <c r="EE108"/>
  <c r="DQ109"/>
  <c r="DR109"/>
  <c r="DS109"/>
  <c r="DT109"/>
  <c r="DU109"/>
  <c r="DV109"/>
  <c r="DW109"/>
  <c r="DX109"/>
  <c r="DY109"/>
  <c r="DZ109"/>
  <c r="EA109"/>
  <c r="ED109"/>
  <c r="EE109"/>
  <c r="DQ110"/>
  <c r="DR110"/>
  <c r="DS110"/>
  <c r="DT110"/>
  <c r="DU110"/>
  <c r="DV110"/>
  <c r="DW110"/>
  <c r="DX110"/>
  <c r="DY110"/>
  <c r="DZ110"/>
  <c r="EA110"/>
  <c r="ED110"/>
  <c r="EE110"/>
  <c r="DQ111"/>
  <c r="DR111"/>
  <c r="DS111"/>
  <c r="DT111"/>
  <c r="DU111"/>
  <c r="DV111"/>
  <c r="DW111"/>
  <c r="DX111"/>
  <c r="DY111"/>
  <c r="DZ111"/>
  <c r="EA111"/>
  <c r="ED111"/>
  <c r="EE111"/>
  <c r="DQ112"/>
  <c r="DR112"/>
  <c r="EB112" s="1"/>
  <c r="DS112"/>
  <c r="DT112"/>
  <c r="DU112"/>
  <c r="DV112"/>
  <c r="DW112"/>
  <c r="DX112"/>
  <c r="DY112"/>
  <c r="DZ112"/>
  <c r="EA112"/>
  <c r="EC112"/>
  <c r="ED112"/>
  <c r="EE112"/>
  <c r="DQ113"/>
  <c r="DR113"/>
  <c r="DS113"/>
  <c r="DT113"/>
  <c r="DU113"/>
  <c r="DV113"/>
  <c r="DW113"/>
  <c r="DX113"/>
  <c r="DY113"/>
  <c r="DZ113"/>
  <c r="EA113"/>
  <c r="ED113"/>
  <c r="EE113"/>
  <c r="DQ114"/>
  <c r="DR114"/>
  <c r="DS114"/>
  <c r="DT114"/>
  <c r="DU114"/>
  <c r="DV114"/>
  <c r="DW114"/>
  <c r="DX114"/>
  <c r="DY114"/>
  <c r="DZ114"/>
  <c r="EA114"/>
  <c r="ED114"/>
  <c r="EE114"/>
  <c r="DQ115"/>
  <c r="DR115"/>
  <c r="DS115"/>
  <c r="DT115"/>
  <c r="DU115"/>
  <c r="DV115"/>
  <c r="DW115"/>
  <c r="DX115"/>
  <c r="DY115"/>
  <c r="DZ115"/>
  <c r="EA115"/>
  <c r="ED115"/>
  <c r="EE115"/>
  <c r="DQ116"/>
  <c r="DR116"/>
  <c r="EB116" s="1"/>
  <c r="DS116"/>
  <c r="DT116"/>
  <c r="DU116"/>
  <c r="DV116"/>
  <c r="DW116"/>
  <c r="DX116"/>
  <c r="DY116"/>
  <c r="DZ116"/>
  <c r="EA116"/>
  <c r="EC116"/>
  <c r="ED116"/>
  <c r="EE116"/>
  <c r="DQ117"/>
  <c r="DR117"/>
  <c r="DS117"/>
  <c r="DT117"/>
  <c r="DU117"/>
  <c r="DV117"/>
  <c r="DW117"/>
  <c r="DX117"/>
  <c r="DY117"/>
  <c r="DZ117"/>
  <c r="EA117"/>
  <c r="ED117"/>
  <c r="EE117"/>
  <c r="DQ118"/>
  <c r="DR118"/>
  <c r="DS118"/>
  <c r="DT118"/>
  <c r="DU118"/>
  <c r="DV118"/>
  <c r="DW118"/>
  <c r="DX118"/>
  <c r="DY118"/>
  <c r="DZ118"/>
  <c r="EA118"/>
  <c r="ED118"/>
  <c r="EE118"/>
  <c r="DQ119"/>
  <c r="DR119"/>
  <c r="DS119"/>
  <c r="DT119"/>
  <c r="DU119"/>
  <c r="DV119"/>
  <c r="DW119"/>
  <c r="DX119"/>
  <c r="DY119"/>
  <c r="DZ119"/>
  <c r="EA119"/>
  <c r="ED119"/>
  <c r="EE119"/>
  <c r="DQ120"/>
  <c r="DR120"/>
  <c r="EB120" s="1"/>
  <c r="DS120"/>
  <c r="DT120"/>
  <c r="DU120"/>
  <c r="DV120"/>
  <c r="DW120"/>
  <c r="DX120"/>
  <c r="DY120"/>
  <c r="DZ120"/>
  <c r="EA120"/>
  <c r="EC120"/>
  <c r="ED120"/>
  <c r="EE120"/>
  <c r="DQ121"/>
  <c r="DR121"/>
  <c r="EB121" s="1"/>
  <c r="DS121"/>
  <c r="DT121"/>
  <c r="DU121"/>
  <c r="DV121"/>
  <c r="DW121"/>
  <c r="DX121"/>
  <c r="DY121"/>
  <c r="DZ121"/>
  <c r="EA121"/>
  <c r="ED121"/>
  <c r="EE121"/>
  <c r="DQ122"/>
  <c r="DR122"/>
  <c r="DS122"/>
  <c r="DT122"/>
  <c r="DU122"/>
  <c r="DV122"/>
  <c r="DW122"/>
  <c r="DX122"/>
  <c r="DY122"/>
  <c r="DZ122"/>
  <c r="EA122"/>
  <c r="EB122"/>
  <c r="ED122"/>
  <c r="EE122"/>
  <c r="DQ123"/>
  <c r="DR123"/>
  <c r="DS123"/>
  <c r="DT123"/>
  <c r="DU123"/>
  <c r="DV123"/>
  <c r="DW123"/>
  <c r="DX123"/>
  <c r="DY123"/>
  <c r="DZ123"/>
  <c r="EA123"/>
  <c r="ED123"/>
  <c r="EE123"/>
  <c r="DQ124"/>
  <c r="DR124"/>
  <c r="DS124"/>
  <c r="DT124"/>
  <c r="DU124"/>
  <c r="DV124"/>
  <c r="DW124"/>
  <c r="DX124"/>
  <c r="DY124"/>
  <c r="DZ124"/>
  <c r="EA124"/>
  <c r="ED124"/>
  <c r="EE124"/>
  <c r="DQ125"/>
  <c r="DR125"/>
  <c r="DS125"/>
  <c r="DT125"/>
  <c r="DU125"/>
  <c r="DV125"/>
  <c r="DW125"/>
  <c r="DX125"/>
  <c r="EB125" s="1"/>
  <c r="DY125"/>
  <c r="DZ125"/>
  <c r="EA125"/>
  <c r="ED125"/>
  <c r="EE125"/>
  <c r="DQ126"/>
  <c r="DR126"/>
  <c r="DS126"/>
  <c r="DT126"/>
  <c r="DU126"/>
  <c r="DV126"/>
  <c r="DW126"/>
  <c r="DX126"/>
  <c r="DY126"/>
  <c r="DZ126"/>
  <c r="EA126"/>
  <c r="EB126"/>
  <c r="EC126" s="1"/>
  <c r="ED126"/>
  <c r="EE126"/>
  <c r="DQ127"/>
  <c r="DR127"/>
  <c r="DS127"/>
  <c r="DT127"/>
  <c r="DU127"/>
  <c r="DV127"/>
  <c r="DW127"/>
  <c r="DX127"/>
  <c r="DY127"/>
  <c r="DZ127"/>
  <c r="EA127"/>
  <c r="ED127"/>
  <c r="EE127"/>
  <c r="DQ128"/>
  <c r="DR128"/>
  <c r="EB128" s="1"/>
  <c r="DS128"/>
  <c r="DT128"/>
  <c r="DU128"/>
  <c r="DV128"/>
  <c r="DW128"/>
  <c r="DX128"/>
  <c r="DY128"/>
  <c r="DZ128"/>
  <c r="EC128" s="1"/>
  <c r="EA128"/>
  <c r="ED128"/>
  <c r="EE128"/>
  <c r="DQ129"/>
  <c r="DR129"/>
  <c r="DS129"/>
  <c r="DT129"/>
  <c r="DU129"/>
  <c r="DV129"/>
  <c r="DW129"/>
  <c r="DX129"/>
  <c r="DY129"/>
  <c r="DZ129"/>
  <c r="EA129"/>
  <c r="EB129"/>
  <c r="ED129"/>
  <c r="EE129"/>
  <c r="DQ130"/>
  <c r="DR130"/>
  <c r="DS130"/>
  <c r="DT130"/>
  <c r="DU130"/>
  <c r="DV130"/>
  <c r="DW130"/>
  <c r="DX130"/>
  <c r="DY130"/>
  <c r="DZ130"/>
  <c r="EA130"/>
  <c r="EC130" s="1"/>
  <c r="EB130"/>
  <c r="ED130"/>
  <c r="EE130"/>
  <c r="DQ131"/>
  <c r="DR131"/>
  <c r="DS131"/>
  <c r="DT131"/>
  <c r="DU131"/>
  <c r="EB131" s="1"/>
  <c r="DV131"/>
  <c r="DW131"/>
  <c r="DX131"/>
  <c r="DY131"/>
  <c r="EC131" s="1"/>
  <c r="DZ131"/>
  <c r="EA131"/>
  <c r="ED131"/>
  <c r="EE131"/>
  <c r="DQ132"/>
  <c r="DR132"/>
  <c r="EB132" s="1"/>
  <c r="DS132"/>
  <c r="DT132"/>
  <c r="DU132"/>
  <c r="DV132"/>
  <c r="DW132"/>
  <c r="DX132"/>
  <c r="DY132"/>
  <c r="DZ132"/>
  <c r="EC132" s="1"/>
  <c r="EA132"/>
  <c r="ED132"/>
  <c r="EE132"/>
  <c r="DQ133"/>
  <c r="DR133"/>
  <c r="DS133"/>
  <c r="DT133"/>
  <c r="DU133"/>
  <c r="DV133"/>
  <c r="DW133"/>
  <c r="DX133"/>
  <c r="DY133"/>
  <c r="DZ133"/>
  <c r="EA133"/>
  <c r="EB133"/>
  <c r="ED133"/>
  <c r="EE133"/>
  <c r="DQ134"/>
  <c r="DR134"/>
  <c r="DS134"/>
  <c r="DT134"/>
  <c r="DU134"/>
  <c r="DV134"/>
  <c r="DW134"/>
  <c r="DX134"/>
  <c r="DY134"/>
  <c r="DZ134"/>
  <c r="EA134"/>
  <c r="EB134"/>
  <c r="EC134" s="1"/>
  <c r="ED134"/>
  <c r="EE134"/>
  <c r="DQ135"/>
  <c r="DR135"/>
  <c r="DS135"/>
  <c r="DT135"/>
  <c r="DU135"/>
  <c r="DV135"/>
  <c r="DW135"/>
  <c r="DX135"/>
  <c r="DY135"/>
  <c r="DZ135"/>
  <c r="EA135"/>
  <c r="ED135"/>
  <c r="EE135"/>
  <c r="DQ136"/>
  <c r="DR136"/>
  <c r="EB136" s="1"/>
  <c r="DS136"/>
  <c r="DT136"/>
  <c r="DU136"/>
  <c r="DV136"/>
  <c r="DW136"/>
  <c r="DX136"/>
  <c r="DY136"/>
  <c r="DZ136"/>
  <c r="EC136" s="1"/>
  <c r="EA136"/>
  <c r="ED136"/>
  <c r="EE136"/>
  <c r="DQ137"/>
  <c r="DR137"/>
  <c r="DS137"/>
  <c r="DT137"/>
  <c r="DU137"/>
  <c r="DV137"/>
  <c r="DW137"/>
  <c r="DX137"/>
  <c r="DY137"/>
  <c r="DZ137"/>
  <c r="EA137"/>
  <c r="EB137"/>
  <c r="ED137"/>
  <c r="EE137"/>
  <c r="DQ138"/>
  <c r="DR138"/>
  <c r="DS138"/>
  <c r="DT138"/>
  <c r="DU138"/>
  <c r="DV138"/>
  <c r="DW138"/>
  <c r="DX138"/>
  <c r="DY138"/>
  <c r="DZ138"/>
  <c r="EA138"/>
  <c r="EC138" s="1"/>
  <c r="EB138"/>
  <c r="ED138"/>
  <c r="EE138"/>
  <c r="DQ139"/>
  <c r="DR139"/>
  <c r="DS139"/>
  <c r="DT139"/>
  <c r="DU139"/>
  <c r="EB139" s="1"/>
  <c r="DV139"/>
  <c r="DW139"/>
  <c r="DX139"/>
  <c r="DY139"/>
  <c r="EC139" s="1"/>
  <c r="DZ139"/>
  <c r="EA139"/>
  <c r="ED139"/>
  <c r="EE139"/>
  <c r="DQ140"/>
  <c r="DR140"/>
  <c r="EB140" s="1"/>
  <c r="DS140"/>
  <c r="DT140"/>
  <c r="DU140"/>
  <c r="DV140"/>
  <c r="DW140"/>
  <c r="DX140"/>
  <c r="DY140"/>
  <c r="DZ140"/>
  <c r="EC140" s="1"/>
  <c r="EA140"/>
  <c r="ED140"/>
  <c r="EE140"/>
  <c r="DQ141"/>
  <c r="DR141"/>
  <c r="DS141"/>
  <c r="DT141"/>
  <c r="DU141"/>
  <c r="DV141"/>
  <c r="DW141"/>
  <c r="DX141"/>
  <c r="DY141"/>
  <c r="DZ141"/>
  <c r="EA141"/>
  <c r="EB141"/>
  <c r="ED141"/>
  <c r="EE141"/>
  <c r="DQ142"/>
  <c r="DR142"/>
  <c r="DS142"/>
  <c r="DT142"/>
  <c r="DU142"/>
  <c r="DV142"/>
  <c r="DW142"/>
  <c r="DX142"/>
  <c r="DY142"/>
  <c r="DZ142"/>
  <c r="EA142"/>
  <c r="EB142"/>
  <c r="EC142" s="1"/>
  <c r="ED142"/>
  <c r="EE142"/>
  <c r="DQ143"/>
  <c r="DR143"/>
  <c r="DS143"/>
  <c r="DT143"/>
  <c r="DU143"/>
  <c r="DV143"/>
  <c r="DW143"/>
  <c r="DX143"/>
  <c r="DY143"/>
  <c r="DZ143"/>
  <c r="EA143"/>
  <c r="ED143"/>
  <c r="EE143"/>
  <c r="DQ144"/>
  <c r="DR144"/>
  <c r="EB144" s="1"/>
  <c r="DS144"/>
  <c r="DT144"/>
  <c r="DU144"/>
  <c r="DV144"/>
  <c r="DW144"/>
  <c r="DX144"/>
  <c r="DY144"/>
  <c r="DZ144"/>
  <c r="EC144" s="1"/>
  <c r="EA144"/>
  <c r="ED144"/>
  <c r="EE144"/>
  <c r="DQ145"/>
  <c r="DR145"/>
  <c r="DS145"/>
  <c r="DT145"/>
  <c r="DU145"/>
  <c r="DV145"/>
  <c r="DW145"/>
  <c r="DX145"/>
  <c r="DY145"/>
  <c r="DZ145"/>
  <c r="EA145"/>
  <c r="EB145"/>
  <c r="ED145"/>
  <c r="EE145"/>
  <c r="DQ146"/>
  <c r="DR146"/>
  <c r="DS146"/>
  <c r="DT146"/>
  <c r="DU146"/>
  <c r="DV146"/>
  <c r="DW146"/>
  <c r="DX146"/>
  <c r="DY146"/>
  <c r="DZ146"/>
  <c r="EA146"/>
  <c r="EC146" s="1"/>
  <c r="EB146"/>
  <c r="ED146"/>
  <c r="EE146"/>
  <c r="DQ147"/>
  <c r="DR147"/>
  <c r="DS147"/>
  <c r="DT147"/>
  <c r="DU147"/>
  <c r="EB147" s="1"/>
  <c r="DV147"/>
  <c r="DW147"/>
  <c r="DX147"/>
  <c r="DY147"/>
  <c r="EC147" s="1"/>
  <c r="DZ147"/>
  <c r="EA147"/>
  <c r="ED147"/>
  <c r="EE147"/>
  <c r="DQ148"/>
  <c r="DR148"/>
  <c r="EB148" s="1"/>
  <c r="DS148"/>
  <c r="DT148"/>
  <c r="DU148"/>
  <c r="DV148"/>
  <c r="DW148"/>
  <c r="DX148"/>
  <c r="DY148"/>
  <c r="DZ148"/>
  <c r="EC148" s="1"/>
  <c r="EA148"/>
  <c r="ED148"/>
  <c r="EE148"/>
  <c r="DQ149"/>
  <c r="DR149"/>
  <c r="DS149"/>
  <c r="DT149"/>
  <c r="DU149"/>
  <c r="DV149"/>
  <c r="DW149"/>
  <c r="DX149"/>
  <c r="DY149"/>
  <c r="DZ149"/>
  <c r="EA149"/>
  <c r="EB149"/>
  <c r="ED149"/>
  <c r="EE149"/>
  <c r="DQ150"/>
  <c r="DR150"/>
  <c r="DS150"/>
  <c r="DT150"/>
  <c r="DU150"/>
  <c r="DV150"/>
  <c r="DW150"/>
  <c r="DX150"/>
  <c r="DY150"/>
  <c r="DZ150"/>
  <c r="EA150"/>
  <c r="EB150"/>
  <c r="EC150" s="1"/>
  <c r="ED150"/>
  <c r="EE150"/>
  <c r="DQ151"/>
  <c r="DR151"/>
  <c r="DS151"/>
  <c r="DT151"/>
  <c r="DU151"/>
  <c r="DV151"/>
  <c r="DW151"/>
  <c r="DX151"/>
  <c r="DY151"/>
  <c r="DZ151"/>
  <c r="EA151"/>
  <c r="ED151"/>
  <c r="EE151"/>
  <c r="DQ152"/>
  <c r="DR152"/>
  <c r="EB152" s="1"/>
  <c r="DS152"/>
  <c r="DT152"/>
  <c r="DU152"/>
  <c r="DV152"/>
  <c r="DW152"/>
  <c r="DX152"/>
  <c r="DY152"/>
  <c r="DZ152"/>
  <c r="EC152" s="1"/>
  <c r="EA152"/>
  <c r="ED152"/>
  <c r="EE152"/>
  <c r="DQ153"/>
  <c r="DR153"/>
  <c r="DS153"/>
  <c r="DT153"/>
  <c r="DU153"/>
  <c r="DV153"/>
  <c r="DW153"/>
  <c r="DX153"/>
  <c r="DY153"/>
  <c r="DZ153"/>
  <c r="EA153"/>
  <c r="EB153"/>
  <c r="ED153"/>
  <c r="EE153"/>
  <c r="DQ154"/>
  <c r="DR154"/>
  <c r="DS154"/>
  <c r="DT154"/>
  <c r="DU154"/>
  <c r="DV154"/>
  <c r="DW154"/>
  <c r="DX154"/>
  <c r="DY154"/>
  <c r="DZ154"/>
  <c r="EA154"/>
  <c r="EC154" s="1"/>
  <c r="EB154"/>
  <c r="ED154"/>
  <c r="EE154"/>
  <c r="DQ155"/>
  <c r="DR155"/>
  <c r="DS155"/>
  <c r="DT155"/>
  <c r="DU155"/>
  <c r="EB155" s="1"/>
  <c r="DV155"/>
  <c r="DW155"/>
  <c r="DX155"/>
  <c r="DY155"/>
  <c r="EC155" s="1"/>
  <c r="DZ155"/>
  <c r="EA155"/>
  <c r="ED155"/>
  <c r="EE155"/>
  <c r="DQ156"/>
  <c r="DR156"/>
  <c r="EB156" s="1"/>
  <c r="DS156"/>
  <c r="DT156"/>
  <c r="DU156"/>
  <c r="DV156"/>
  <c r="DW156"/>
  <c r="DX156"/>
  <c r="DY156"/>
  <c r="DZ156"/>
  <c r="EC156" s="1"/>
  <c r="EA156"/>
  <c r="ED156"/>
  <c r="EE156"/>
  <c r="DQ157"/>
  <c r="DR157"/>
  <c r="DS157"/>
  <c r="DT157"/>
  <c r="DU157"/>
  <c r="DV157"/>
  <c r="DW157"/>
  <c r="DX157"/>
  <c r="DY157"/>
  <c r="DZ157"/>
  <c r="EA157"/>
  <c r="EB157"/>
  <c r="ED157"/>
  <c r="EE157"/>
  <c r="DQ158"/>
  <c r="DR158"/>
  <c r="DS158"/>
  <c r="DT158"/>
  <c r="DU158"/>
  <c r="DV158"/>
  <c r="DW158"/>
  <c r="DX158"/>
  <c r="DY158"/>
  <c r="DZ158"/>
  <c r="EA158"/>
  <c r="EB158"/>
  <c r="EC158" s="1"/>
  <c r="ED158"/>
  <c r="EE158"/>
  <c r="DQ159"/>
  <c r="DR159"/>
  <c r="DS159"/>
  <c r="DT159"/>
  <c r="DU159"/>
  <c r="DV159"/>
  <c r="DW159"/>
  <c r="DX159"/>
  <c r="DY159"/>
  <c r="DZ159"/>
  <c r="EA159"/>
  <c r="ED159"/>
  <c r="EE159"/>
  <c r="DQ160"/>
  <c r="DR160"/>
  <c r="EB160" s="1"/>
  <c r="DS160"/>
  <c r="DT160"/>
  <c r="DU160"/>
  <c r="DV160"/>
  <c r="DW160"/>
  <c r="DX160"/>
  <c r="DY160"/>
  <c r="DZ160"/>
  <c r="EC160" s="1"/>
  <c r="EA160"/>
  <c r="ED160"/>
  <c r="EE160"/>
  <c r="DQ161"/>
  <c r="DR161"/>
  <c r="DS161"/>
  <c r="DT161"/>
  <c r="DU161"/>
  <c r="DV161"/>
  <c r="DW161"/>
  <c r="DX161"/>
  <c r="DY161"/>
  <c r="DZ161"/>
  <c r="EA161"/>
  <c r="EB161"/>
  <c r="ED161"/>
  <c r="EE161"/>
  <c r="DQ162"/>
  <c r="DR162"/>
  <c r="DS162"/>
  <c r="DT162"/>
  <c r="DU162"/>
  <c r="DV162"/>
  <c r="DW162"/>
  <c r="DX162"/>
  <c r="DY162"/>
  <c r="DZ162"/>
  <c r="EA162"/>
  <c r="EC162" s="1"/>
  <c r="EB162"/>
  <c r="ED162"/>
  <c r="EE162"/>
  <c r="DQ163"/>
  <c r="DR163"/>
  <c r="DS163"/>
  <c r="DT163"/>
  <c r="DU163"/>
  <c r="EB163" s="1"/>
  <c r="DV163"/>
  <c r="DW163"/>
  <c r="DX163"/>
  <c r="DY163"/>
  <c r="EC163" s="1"/>
  <c r="DZ163"/>
  <c r="EA163"/>
  <c r="ED163"/>
  <c r="EE163"/>
  <c r="DQ164"/>
  <c r="DR164"/>
  <c r="EB164" s="1"/>
  <c r="DS164"/>
  <c r="DT164"/>
  <c r="DU164"/>
  <c r="DV164"/>
  <c r="DW164"/>
  <c r="DX164"/>
  <c r="DY164"/>
  <c r="DZ164"/>
  <c r="EC164" s="1"/>
  <c r="EA164"/>
  <c r="ED164"/>
  <c r="EE164"/>
  <c r="DQ165"/>
  <c r="DR165"/>
  <c r="DS165"/>
  <c r="DT165"/>
  <c r="DU165"/>
  <c r="DV165"/>
  <c r="DW165"/>
  <c r="DX165"/>
  <c r="DY165"/>
  <c r="DZ165"/>
  <c r="EA165"/>
  <c r="EB165"/>
  <c r="ED165"/>
  <c r="EE165"/>
  <c r="DQ166"/>
  <c r="DR166"/>
  <c r="EB166" s="1"/>
  <c r="DS166"/>
  <c r="DT166"/>
  <c r="DU166"/>
  <c r="DV166"/>
  <c r="DW166"/>
  <c r="DX166"/>
  <c r="DY166"/>
  <c r="DZ166"/>
  <c r="EA166"/>
  <c r="ED166"/>
  <c r="EE166"/>
  <c r="DQ167"/>
  <c r="DR167"/>
  <c r="DS167"/>
  <c r="DT167"/>
  <c r="DU167"/>
  <c r="DV167"/>
  <c r="DW167"/>
  <c r="DX167"/>
  <c r="DY167"/>
  <c r="DZ167"/>
  <c r="EA167"/>
  <c r="ED167"/>
  <c r="EE167"/>
  <c r="DQ168"/>
  <c r="DR168"/>
  <c r="EB168" s="1"/>
  <c r="DS168"/>
  <c r="DT168"/>
  <c r="DU168"/>
  <c r="DV168"/>
  <c r="DW168"/>
  <c r="DX168"/>
  <c r="DY168"/>
  <c r="DZ168"/>
  <c r="EA168"/>
  <c r="ED168"/>
  <c r="EE168"/>
  <c r="DQ169"/>
  <c r="DR169"/>
  <c r="DS169"/>
  <c r="DT169"/>
  <c r="DU169"/>
  <c r="DV169"/>
  <c r="DW169"/>
  <c r="DX169"/>
  <c r="DY169"/>
  <c r="DZ169"/>
  <c r="EA169"/>
  <c r="ED169"/>
  <c r="EE169"/>
  <c r="DQ170"/>
  <c r="DR170"/>
  <c r="EB170" s="1"/>
  <c r="DS170"/>
  <c r="DT170"/>
  <c r="DU170"/>
  <c r="DV170"/>
  <c r="DW170"/>
  <c r="DX170"/>
  <c r="DY170"/>
  <c r="DZ170"/>
  <c r="EA170"/>
  <c r="ED170"/>
  <c r="EE170"/>
  <c r="DQ171"/>
  <c r="DR171"/>
  <c r="DS171"/>
  <c r="DT171"/>
  <c r="DU171"/>
  <c r="DV171"/>
  <c r="DW171"/>
  <c r="DX171"/>
  <c r="DY171"/>
  <c r="DZ171"/>
  <c r="EA171"/>
  <c r="ED171"/>
  <c r="EE171"/>
  <c r="DQ172"/>
  <c r="DR172"/>
  <c r="EB172" s="1"/>
  <c r="DS172"/>
  <c r="DT172"/>
  <c r="DU172"/>
  <c r="DV172"/>
  <c r="DW172"/>
  <c r="DX172"/>
  <c r="DY172"/>
  <c r="DZ172"/>
  <c r="EA172"/>
  <c r="ED172"/>
  <c r="EE172"/>
  <c r="DQ173"/>
  <c r="DR173"/>
  <c r="DS173"/>
  <c r="DT173"/>
  <c r="DU173"/>
  <c r="DV173"/>
  <c r="DW173"/>
  <c r="DX173"/>
  <c r="DY173"/>
  <c r="DZ173"/>
  <c r="EA173"/>
  <c r="ED173"/>
  <c r="EE173"/>
  <c r="DQ174"/>
  <c r="DR174"/>
  <c r="EB174" s="1"/>
  <c r="DS174"/>
  <c r="DT174"/>
  <c r="DU174"/>
  <c r="DV174"/>
  <c r="DW174"/>
  <c r="DX174"/>
  <c r="DY174"/>
  <c r="DZ174"/>
  <c r="EA174"/>
  <c r="ED174"/>
  <c r="EE174"/>
  <c r="DQ175"/>
  <c r="DR175"/>
  <c r="DS175"/>
  <c r="DT175"/>
  <c r="DU175"/>
  <c r="DV175"/>
  <c r="DW175"/>
  <c r="DX175"/>
  <c r="DY175"/>
  <c r="DZ175"/>
  <c r="EA175"/>
  <c r="ED175"/>
  <c r="EE175"/>
  <c r="DQ176"/>
  <c r="DR176"/>
  <c r="EB176" s="1"/>
  <c r="DS176"/>
  <c r="DT176"/>
  <c r="DU176"/>
  <c r="DV176"/>
  <c r="DW176"/>
  <c r="DX176"/>
  <c r="DY176"/>
  <c r="DZ176"/>
  <c r="EA176"/>
  <c r="ED176"/>
  <c r="EE176"/>
  <c r="DQ177"/>
  <c r="DR177"/>
  <c r="DS177"/>
  <c r="DT177"/>
  <c r="DU177"/>
  <c r="DV177"/>
  <c r="DW177"/>
  <c r="DX177"/>
  <c r="DY177"/>
  <c r="DZ177"/>
  <c r="EA177"/>
  <c r="ED177"/>
  <c r="EE177"/>
  <c r="DQ178"/>
  <c r="DR178"/>
  <c r="EB178" s="1"/>
  <c r="DS178"/>
  <c r="DT178"/>
  <c r="DU178"/>
  <c r="DV178"/>
  <c r="DW178"/>
  <c r="DX178"/>
  <c r="DY178"/>
  <c r="DZ178"/>
  <c r="EA178"/>
  <c r="ED178"/>
  <c r="EE178"/>
  <c r="DQ179"/>
  <c r="DR179"/>
  <c r="DS179"/>
  <c r="DT179"/>
  <c r="DU179"/>
  <c r="DV179"/>
  <c r="DW179"/>
  <c r="DX179"/>
  <c r="DY179"/>
  <c r="DZ179"/>
  <c r="EA179"/>
  <c r="ED179"/>
  <c r="EE179"/>
  <c r="DQ180"/>
  <c r="DR180"/>
  <c r="EB180" s="1"/>
  <c r="DS180"/>
  <c r="DT180"/>
  <c r="DU180"/>
  <c r="DV180"/>
  <c r="DW180"/>
  <c r="DX180"/>
  <c r="DY180"/>
  <c r="DZ180"/>
  <c r="EA180"/>
  <c r="ED180"/>
  <c r="EE180"/>
  <c r="DQ181"/>
  <c r="DR181"/>
  <c r="DS181"/>
  <c r="DT181"/>
  <c r="DU181"/>
  <c r="DV181"/>
  <c r="DW181"/>
  <c r="DX181"/>
  <c r="DY181"/>
  <c r="DZ181"/>
  <c r="EA181"/>
  <c r="ED181"/>
  <c r="EE181"/>
  <c r="DQ182"/>
  <c r="DR182"/>
  <c r="EB182" s="1"/>
  <c r="DS182"/>
  <c r="DT182"/>
  <c r="DU182"/>
  <c r="DV182"/>
  <c r="DW182"/>
  <c r="DX182"/>
  <c r="DY182"/>
  <c r="DZ182"/>
  <c r="EA182"/>
  <c r="ED182"/>
  <c r="EE182"/>
  <c r="DQ183"/>
  <c r="DR183"/>
  <c r="DS183"/>
  <c r="DT183"/>
  <c r="DU183"/>
  <c r="DV183"/>
  <c r="DW183"/>
  <c r="DX183"/>
  <c r="DY183"/>
  <c r="DZ183"/>
  <c r="EA183"/>
  <c r="ED183"/>
  <c r="EE183"/>
  <c r="DQ184"/>
  <c r="DR184"/>
  <c r="EB184" s="1"/>
  <c r="DS184"/>
  <c r="DT184"/>
  <c r="DU184"/>
  <c r="DV184"/>
  <c r="DW184"/>
  <c r="DX184"/>
  <c r="DY184"/>
  <c r="DZ184"/>
  <c r="EA184"/>
  <c r="ED184"/>
  <c r="EE184"/>
  <c r="DQ185"/>
  <c r="DR185"/>
  <c r="DS185"/>
  <c r="DT185"/>
  <c r="DU185"/>
  <c r="DV185"/>
  <c r="DW185"/>
  <c r="DX185"/>
  <c r="DY185"/>
  <c r="DZ185"/>
  <c r="EA185"/>
  <c r="ED185"/>
  <c r="EE185"/>
  <c r="DQ186"/>
  <c r="DR186"/>
  <c r="EB186" s="1"/>
  <c r="DS186"/>
  <c r="DT186"/>
  <c r="DU186"/>
  <c r="DV186"/>
  <c r="DW186"/>
  <c r="DX186"/>
  <c r="DY186"/>
  <c r="DZ186"/>
  <c r="EA186"/>
  <c r="ED186"/>
  <c r="EE186"/>
  <c r="DQ187"/>
  <c r="DR187"/>
  <c r="DS187"/>
  <c r="DT187"/>
  <c r="DU187"/>
  <c r="DV187"/>
  <c r="DW187"/>
  <c r="DX187"/>
  <c r="DY187"/>
  <c r="DZ187"/>
  <c r="EA187"/>
  <c r="ED187"/>
  <c r="EE187"/>
  <c r="DQ188"/>
  <c r="DR188"/>
  <c r="EB188" s="1"/>
  <c r="DS188"/>
  <c r="DT188"/>
  <c r="DU188"/>
  <c r="DV188"/>
  <c r="DW188"/>
  <c r="DX188"/>
  <c r="DY188"/>
  <c r="DZ188"/>
  <c r="EA188"/>
  <c r="ED188"/>
  <c r="EE188"/>
  <c r="DQ189"/>
  <c r="DR189"/>
  <c r="DS189"/>
  <c r="DT189"/>
  <c r="DU189"/>
  <c r="DV189"/>
  <c r="DW189"/>
  <c r="DX189"/>
  <c r="DY189"/>
  <c r="DZ189"/>
  <c r="EA189"/>
  <c r="ED189"/>
  <c r="EE189"/>
  <c r="DQ190"/>
  <c r="DR190"/>
  <c r="DS190"/>
  <c r="DT190"/>
  <c r="DU190"/>
  <c r="DV190"/>
  <c r="DW190"/>
  <c r="DX190"/>
  <c r="DY190"/>
  <c r="DZ190"/>
  <c r="EA190"/>
  <c r="ED190"/>
  <c r="EE190"/>
  <c r="DQ191"/>
  <c r="DR191"/>
  <c r="DS191"/>
  <c r="DT191"/>
  <c r="DU191"/>
  <c r="DV191"/>
  <c r="DW191"/>
  <c r="DX191"/>
  <c r="DY191"/>
  <c r="DZ191"/>
  <c r="EA191"/>
  <c r="ED191"/>
  <c r="EE191"/>
  <c r="DQ192"/>
  <c r="DR192"/>
  <c r="DS192"/>
  <c r="DT192"/>
  <c r="DU192"/>
  <c r="DV192"/>
  <c r="DW192"/>
  <c r="DX192"/>
  <c r="DY192"/>
  <c r="DZ192"/>
  <c r="EA192"/>
  <c r="ED192"/>
  <c r="EE192"/>
  <c r="DQ193"/>
  <c r="DR193"/>
  <c r="DS193"/>
  <c r="DT193"/>
  <c r="DU193"/>
  <c r="DV193"/>
  <c r="DW193"/>
  <c r="DX193"/>
  <c r="DY193"/>
  <c r="DZ193"/>
  <c r="EA193"/>
  <c r="ED193"/>
  <c r="EE193"/>
  <c r="DQ194"/>
  <c r="DR194"/>
  <c r="DS194"/>
  <c r="DT194"/>
  <c r="DU194"/>
  <c r="DV194"/>
  <c r="DW194"/>
  <c r="DX194"/>
  <c r="DY194"/>
  <c r="DZ194"/>
  <c r="EA194"/>
  <c r="ED194"/>
  <c r="EE194"/>
  <c r="DQ195"/>
  <c r="DR195"/>
  <c r="DS195"/>
  <c r="DT195"/>
  <c r="DU195"/>
  <c r="DV195"/>
  <c r="DW195"/>
  <c r="DX195"/>
  <c r="DY195"/>
  <c r="DZ195"/>
  <c r="EA195"/>
  <c r="ED195"/>
  <c r="EE195"/>
  <c r="DQ196"/>
  <c r="DR196"/>
  <c r="DS196"/>
  <c r="DT196"/>
  <c r="DU196"/>
  <c r="DV196"/>
  <c r="DW196"/>
  <c r="DX196"/>
  <c r="DY196"/>
  <c r="DZ196"/>
  <c r="EA196"/>
  <c r="ED196"/>
  <c r="EE196"/>
  <c r="DQ197"/>
  <c r="DR197"/>
  <c r="DS197"/>
  <c r="DT197"/>
  <c r="DU197"/>
  <c r="DV197"/>
  <c r="DW197"/>
  <c r="DX197"/>
  <c r="DY197"/>
  <c r="DZ197"/>
  <c r="EA197"/>
  <c r="ED197"/>
  <c r="EE197"/>
  <c r="DQ198"/>
  <c r="DR198"/>
  <c r="DS198"/>
  <c r="DT198"/>
  <c r="DU198"/>
  <c r="DV198"/>
  <c r="DW198"/>
  <c r="DX198"/>
  <c r="DY198"/>
  <c r="DZ198"/>
  <c r="EA198"/>
  <c r="ED198"/>
  <c r="EE198"/>
  <c r="DQ199"/>
  <c r="DR199"/>
  <c r="DS199"/>
  <c r="DT199"/>
  <c r="DU199"/>
  <c r="DV199"/>
  <c r="DW199"/>
  <c r="DX199"/>
  <c r="DY199"/>
  <c r="DZ199"/>
  <c r="EA199"/>
  <c r="ED199"/>
  <c r="EE199"/>
  <c r="DQ200"/>
  <c r="DR200"/>
  <c r="EB200" s="1"/>
  <c r="DS200"/>
  <c r="DT200"/>
  <c r="DU200"/>
  <c r="DV200"/>
  <c r="DW200"/>
  <c r="DX200"/>
  <c r="DY200"/>
  <c r="DZ200"/>
  <c r="EA200"/>
  <c r="ED200"/>
  <c r="EE200"/>
  <c r="DQ201"/>
  <c r="DR201"/>
  <c r="DS201"/>
  <c r="DT201"/>
  <c r="DU201"/>
  <c r="DV201"/>
  <c r="DW201"/>
  <c r="DX201"/>
  <c r="DY201"/>
  <c r="DZ201"/>
  <c r="EA201"/>
  <c r="ED201"/>
  <c r="EE201"/>
  <c r="DQ202"/>
  <c r="DR202"/>
  <c r="DS202"/>
  <c r="DT202"/>
  <c r="DU202"/>
  <c r="DV202"/>
  <c r="DW202"/>
  <c r="DX202"/>
  <c r="DY202"/>
  <c r="DZ202"/>
  <c r="EA202"/>
  <c r="ED202"/>
  <c r="EE202"/>
  <c r="O203"/>
  <c r="G39" i="2" s="1"/>
  <c r="S203" i="1"/>
  <c r="T203"/>
  <c r="U203"/>
  <c r="V203"/>
  <c r="W203"/>
  <c r="X203"/>
  <c r="Y203"/>
  <c r="Z203"/>
  <c r="AA203"/>
  <c r="AB203"/>
  <c r="AC203"/>
  <c r="AD203"/>
  <c r="AE203"/>
  <c r="AF203"/>
  <c r="AG203"/>
  <c r="AH203"/>
  <c r="AI203"/>
  <c r="AJ203"/>
  <c r="AK203"/>
  <c r="AL203"/>
  <c r="AM203"/>
  <c r="AN203"/>
  <c r="AO203"/>
  <c r="AP203"/>
  <c r="AQ203"/>
  <c r="AR203"/>
  <c r="AS203"/>
  <c r="AT203"/>
  <c r="L53" i="2" s="1"/>
  <c r="AU203" i="1"/>
  <c r="AV203"/>
  <c r="AW203"/>
  <c r="AX203"/>
  <c r="AY203"/>
  <c r="AZ203"/>
  <c r="BA203"/>
  <c r="BB203"/>
  <c r="BC203"/>
  <c r="BD203"/>
  <c r="BE203"/>
  <c r="BF203"/>
  <c r="BG203"/>
  <c r="BH203"/>
  <c r="BI203"/>
  <c r="BJ203"/>
  <c r="BK203"/>
  <c r="BL203"/>
  <c r="BM203"/>
  <c r="BN203"/>
  <c r="L55" i="2" s="1"/>
  <c r="BO203" i="1"/>
  <c r="BP203"/>
  <c r="BQ203"/>
  <c r="BR203"/>
  <c r="BS203"/>
  <c r="BT203"/>
  <c r="BU203"/>
  <c r="BV203"/>
  <c r="BW203"/>
  <c r="BX203"/>
  <c r="BY203"/>
  <c r="BZ203"/>
  <c r="CA203"/>
  <c r="CB203"/>
  <c r="CC203"/>
  <c r="CD203"/>
  <c r="CE203"/>
  <c r="CF203"/>
  <c r="CG203"/>
  <c r="CH203"/>
  <c r="L57" i="2" s="1"/>
  <c r="CI203" i="1"/>
  <c r="CJ203"/>
  <c r="CK203"/>
  <c r="CL203"/>
  <c r="B15" s="1"/>
  <c r="CM203"/>
  <c r="CN203"/>
  <c r="CO203"/>
  <c r="CP203"/>
  <c r="CQ203"/>
  <c r="CR203"/>
  <c r="CS203"/>
  <c r="CT203"/>
  <c r="CU203"/>
  <c r="CV203"/>
  <c r="CW203"/>
  <c r="CX203"/>
  <c r="CY203"/>
  <c r="CZ203"/>
  <c r="DA203"/>
  <c r="DB203"/>
  <c r="L59" i="2" s="1"/>
  <c r="DC203" i="1"/>
  <c r="DD203"/>
  <c r="DZ203"/>
  <c r="G32" i="2" s="1"/>
  <c r="E6"/>
  <c r="J6"/>
  <c r="E7"/>
  <c r="E8"/>
  <c r="J8"/>
  <c r="E9"/>
  <c r="J9"/>
  <c r="E10"/>
  <c r="J10"/>
  <c r="L10"/>
  <c r="E11"/>
  <c r="K11"/>
  <c r="J18"/>
  <c r="E51"/>
  <c r="F51"/>
  <c r="G51"/>
  <c r="H51"/>
  <c r="I51"/>
  <c r="J51"/>
  <c r="K51"/>
  <c r="E52"/>
  <c r="F52"/>
  <c r="G52"/>
  <c r="H52"/>
  <c r="I52"/>
  <c r="J52"/>
  <c r="K52"/>
  <c r="E53"/>
  <c r="F53"/>
  <c r="G53"/>
  <c r="H53"/>
  <c r="I53"/>
  <c r="J53"/>
  <c r="K53"/>
  <c r="E54"/>
  <c r="F54"/>
  <c r="G54"/>
  <c r="H54"/>
  <c r="I54"/>
  <c r="J54"/>
  <c r="K54"/>
  <c r="E55"/>
  <c r="F55"/>
  <c r="G55"/>
  <c r="H55"/>
  <c r="I55"/>
  <c r="J55"/>
  <c r="K55"/>
  <c r="E56"/>
  <c r="F56"/>
  <c r="G56"/>
  <c r="H56"/>
  <c r="I56"/>
  <c r="J56"/>
  <c r="K56"/>
  <c r="E57"/>
  <c r="F57"/>
  <c r="G57"/>
  <c r="H57"/>
  <c r="I57"/>
  <c r="J57"/>
  <c r="K57"/>
  <c r="E58"/>
  <c r="F58"/>
  <c r="G58"/>
  <c r="H58"/>
  <c r="I58"/>
  <c r="J58"/>
  <c r="K58"/>
  <c r="E59"/>
  <c r="F59"/>
  <c r="G59"/>
  <c r="H59"/>
  <c r="I59"/>
  <c r="J59"/>
  <c r="K59"/>
  <c r="L51" l="1"/>
  <c r="EC3" i="1"/>
  <c r="M30" i="3"/>
  <c r="E30"/>
  <c r="E60" i="2"/>
  <c r="J60"/>
  <c r="F60"/>
  <c r="H60"/>
  <c r="I60"/>
  <c r="F18"/>
  <c r="EC201" i="1"/>
  <c r="EC193"/>
  <c r="EC200"/>
  <c r="EC111"/>
  <c r="EB111"/>
  <c r="EC79"/>
  <c r="EB79"/>
  <c r="EC47"/>
  <c r="EB47"/>
  <c r="J20" i="2"/>
  <c r="J14" i="1" s="1"/>
  <c r="K60" i="2"/>
  <c r="G60"/>
  <c r="B14" i="1"/>
  <c r="B16"/>
  <c r="F16"/>
  <c r="C24" s="1"/>
  <c r="EB202"/>
  <c r="EC202" s="1"/>
  <c r="EB194"/>
  <c r="EC194" s="1"/>
  <c r="EC185"/>
  <c r="EC177"/>
  <c r="EC169"/>
  <c r="EB124"/>
  <c r="EC124" s="1"/>
  <c r="EB119"/>
  <c r="EC119" s="1"/>
  <c r="EB87"/>
  <c r="EC87" s="1"/>
  <c r="EB55"/>
  <c r="EC55" s="1"/>
  <c r="EB30"/>
  <c r="EC30" s="1"/>
  <c r="ED203"/>
  <c r="DV203"/>
  <c r="EB192"/>
  <c r="EC192" s="1"/>
  <c r="DR203"/>
  <c r="EC196"/>
  <c r="EB196"/>
  <c r="EC159"/>
  <c r="EC143"/>
  <c r="EC127"/>
  <c r="EB95"/>
  <c r="EC95" s="1"/>
  <c r="EB63"/>
  <c r="EC63" s="1"/>
  <c r="EC198"/>
  <c r="EB198"/>
  <c r="EC190"/>
  <c r="EB190"/>
  <c r="EC187"/>
  <c r="EC179"/>
  <c r="EC171"/>
  <c r="EC103"/>
  <c r="EB103"/>
  <c r="EC71"/>
  <c r="EB71"/>
  <c r="EC39"/>
  <c r="EB39"/>
  <c r="EC188"/>
  <c r="EC182"/>
  <c r="EC178"/>
  <c r="EC174"/>
  <c r="EC170"/>
  <c r="EC166"/>
  <c r="EC113"/>
  <c r="EB113"/>
  <c r="EC89"/>
  <c r="EB89"/>
  <c r="EC49"/>
  <c r="EB49"/>
  <c r="L58" i="2"/>
  <c r="L56"/>
  <c r="L54"/>
  <c r="L52"/>
  <c r="B18" i="1"/>
  <c r="F18"/>
  <c r="F14"/>
  <c r="C22" s="1"/>
  <c r="EB201"/>
  <c r="EB197"/>
  <c r="EC197" s="1"/>
  <c r="EB193"/>
  <c r="EB189"/>
  <c r="EC189" s="1"/>
  <c r="EB185"/>
  <c r="EB181"/>
  <c r="EC181" s="1"/>
  <c r="EB177"/>
  <c r="EB173"/>
  <c r="EC173" s="1"/>
  <c r="EB169"/>
  <c r="EA203"/>
  <c r="DW203"/>
  <c r="DS203"/>
  <c r="EB115"/>
  <c r="EC115" s="1"/>
  <c r="EB107"/>
  <c r="EC107" s="1"/>
  <c r="EB99"/>
  <c r="EC99" s="1"/>
  <c r="EB91"/>
  <c r="EC91" s="1"/>
  <c r="EB83"/>
  <c r="EC83" s="1"/>
  <c r="EB75"/>
  <c r="EC75" s="1"/>
  <c r="EB67"/>
  <c r="EC67" s="1"/>
  <c r="EB59"/>
  <c r="EC59" s="1"/>
  <c r="EB51"/>
  <c r="EC51" s="1"/>
  <c r="EB43"/>
  <c r="EC43" s="1"/>
  <c r="EB12"/>
  <c r="EC12" s="1"/>
  <c r="EB7"/>
  <c r="EC7" s="1"/>
  <c r="EC186"/>
  <c r="EC184"/>
  <c r="EC180"/>
  <c r="EC176"/>
  <c r="EC172"/>
  <c r="EC168"/>
  <c r="EC121"/>
  <c r="EC97"/>
  <c r="EC73"/>
  <c r="EB73"/>
  <c r="EC57"/>
  <c r="EB41"/>
  <c r="EC41" s="1"/>
  <c r="EE203"/>
  <c r="EC8"/>
  <c r="EB8"/>
  <c r="EB199"/>
  <c r="EC199" s="1"/>
  <c r="EB195"/>
  <c r="EC195" s="1"/>
  <c r="EB191"/>
  <c r="EC191" s="1"/>
  <c r="EB187"/>
  <c r="EB183"/>
  <c r="EC183" s="1"/>
  <c r="EB179"/>
  <c r="EB175"/>
  <c r="EC175" s="1"/>
  <c r="EB171"/>
  <c r="EB167"/>
  <c r="EC167" s="1"/>
  <c r="EC165"/>
  <c r="EC161"/>
  <c r="EB159"/>
  <c r="EC157"/>
  <c r="EC153"/>
  <c r="EB151"/>
  <c r="EC151" s="1"/>
  <c r="EC149"/>
  <c r="EC145"/>
  <c r="EB143"/>
  <c r="EC141"/>
  <c r="EC137"/>
  <c r="EB135"/>
  <c r="EC135" s="1"/>
  <c r="EC133"/>
  <c r="EC129"/>
  <c r="EB127"/>
  <c r="DY203"/>
  <c r="EB123"/>
  <c r="EC123" s="1"/>
  <c r="DU203"/>
  <c r="DQ203"/>
  <c r="G37" i="2" s="1"/>
  <c r="EC122" i="1"/>
  <c r="EB117"/>
  <c r="EC117" s="1"/>
  <c r="EB109"/>
  <c r="EC109" s="1"/>
  <c r="EB101"/>
  <c r="EC101" s="1"/>
  <c r="EB93"/>
  <c r="EC93" s="1"/>
  <c r="EB85"/>
  <c r="EC85" s="1"/>
  <c r="EB77"/>
  <c r="EC77" s="1"/>
  <c r="EB69"/>
  <c r="EC69" s="1"/>
  <c r="EB61"/>
  <c r="EC61" s="1"/>
  <c r="EB53"/>
  <c r="EC53" s="1"/>
  <c r="EB45"/>
  <c r="EC45" s="1"/>
  <c r="EB28"/>
  <c r="EC28" s="1"/>
  <c r="EB20"/>
  <c r="EC20" s="1"/>
  <c r="EC125"/>
  <c r="EC36"/>
  <c r="EC10"/>
  <c r="F19"/>
  <c r="C27" s="1"/>
  <c r="F15"/>
  <c r="C23" s="1"/>
  <c r="EB37"/>
  <c r="EC37" s="1"/>
  <c r="EB32"/>
  <c r="EC32" s="1"/>
  <c r="EB26"/>
  <c r="EC26" s="1"/>
  <c r="EB24"/>
  <c r="EC24" s="1"/>
  <c r="EB22"/>
  <c r="EC22" s="1"/>
  <c r="EB17"/>
  <c r="EC17" s="1"/>
  <c r="EC16"/>
  <c r="EC11"/>
  <c r="K30" i="3"/>
  <c r="G30"/>
  <c r="EC5" i="1"/>
  <c r="EC203" s="1"/>
  <c r="J30" i="3"/>
  <c r="F30"/>
  <c r="G42" s="1"/>
  <c r="L30"/>
  <c r="H30"/>
  <c r="G41" s="1"/>
  <c r="D30"/>
  <c r="F17" i="1"/>
  <c r="C25" s="1"/>
  <c r="EB118"/>
  <c r="EC118" s="1"/>
  <c r="EB114"/>
  <c r="EC114" s="1"/>
  <c r="EB110"/>
  <c r="EC110" s="1"/>
  <c r="EB106"/>
  <c r="EC106" s="1"/>
  <c r="EB102"/>
  <c r="EC102" s="1"/>
  <c r="EB98"/>
  <c r="EC98" s="1"/>
  <c r="EB94"/>
  <c r="EC94" s="1"/>
  <c r="EB90"/>
  <c r="EC90" s="1"/>
  <c r="EB86"/>
  <c r="EC86" s="1"/>
  <c r="EB82"/>
  <c r="EC82" s="1"/>
  <c r="EB78"/>
  <c r="EC78" s="1"/>
  <c r="EB74"/>
  <c r="EC74" s="1"/>
  <c r="EB70"/>
  <c r="EC70" s="1"/>
  <c r="EB66"/>
  <c r="EC66" s="1"/>
  <c r="EB62"/>
  <c r="EC62" s="1"/>
  <c r="EB58"/>
  <c r="EC58" s="1"/>
  <c r="EB54"/>
  <c r="EC54" s="1"/>
  <c r="EB50"/>
  <c r="EC50" s="1"/>
  <c r="EB46"/>
  <c r="EC46" s="1"/>
  <c r="EB42"/>
  <c r="EC42" s="1"/>
  <c r="EB38"/>
  <c r="EC38" s="1"/>
  <c r="EB33"/>
  <c r="EC33" s="1"/>
  <c r="EB31"/>
  <c r="EC31" s="1"/>
  <c r="EB27"/>
  <c r="EC27" s="1"/>
  <c r="EB25"/>
  <c r="EC25" s="1"/>
  <c r="EB23"/>
  <c r="EC23" s="1"/>
  <c r="EB21"/>
  <c r="EC21" s="1"/>
  <c r="EC18"/>
  <c r="EC14"/>
  <c r="EC13"/>
  <c r="EC9"/>
  <c r="EB6"/>
  <c r="EC6" s="1"/>
  <c r="F20" i="2" l="1"/>
  <c r="J10" i="1" s="1"/>
  <c r="L60" i="2"/>
  <c r="G18"/>
  <c r="G20"/>
  <c r="J11" i="1" s="1"/>
  <c r="E18" i="2"/>
  <c r="E20"/>
  <c r="J9" i="1" s="1"/>
  <c r="I18" i="2"/>
  <c r="I20"/>
  <c r="J13" i="1" s="1"/>
  <c r="C26"/>
  <c r="G31" i="2"/>
  <c r="I31"/>
  <c r="G33"/>
  <c r="I33"/>
  <c r="H20"/>
  <c r="J12" i="1" s="1"/>
  <c r="H18" i="2"/>
  <c r="I32"/>
  <c r="D20"/>
  <c r="D18"/>
  <c r="ED204" i="1"/>
  <c r="EB203"/>
  <c r="G43" i="2" s="1"/>
  <c r="G44" s="1"/>
  <c r="A35" i="1" s="1"/>
  <c r="G41" i="2" l="1"/>
  <c r="A8" i="1"/>
  <c r="D8" s="1"/>
  <c r="E22" i="2" s="1"/>
  <c r="J8" i="1"/>
  <c r="D22" i="2" l="1"/>
  <c r="F22"/>
  <c r="A32" i="1" s="1"/>
  <c r="J22" i="2"/>
  <c r="H22"/>
  <c r="I22"/>
  <c r="G22"/>
  <c r="A34" i="1" l="1"/>
  <c r="A33"/>
  <c r="F48" i="3" l="1"/>
</calcChain>
</file>

<file path=xl/sharedStrings.xml><?xml version="1.0" encoding="utf-8"?>
<sst xmlns="http://schemas.openxmlformats.org/spreadsheetml/2006/main" count="357" uniqueCount="235">
  <si>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</si>
  <si>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</si>
  <si>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</si>
  <si>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</si>
  <si>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</si>
  <si>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</si>
  <si>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</si>
  <si>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</si>
  <si>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</si>
  <si>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</si>
  <si>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</si>
  <si>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</si>
  <si>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</si>
  <si>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</si>
  <si>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</si>
  <si>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</si>
  <si>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</si>
  <si>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</si>
  <si>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</si>
  <si>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</si>
  <si>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</si>
  <si>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</si>
  <si>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</si>
  <si>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</si>
  <si>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</si>
  <si>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</si>
  <si>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</si>
  <si>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</si>
  <si>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</si>
  <si>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</si>
  <si>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</si>
  <si>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</si>
  <si>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</si>
  <si>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</si>
  <si>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</si>
  <si>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</si>
  <si>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</si>
  <si>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</si>
  <si>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</si>
  <si>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</si>
  <si>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</si>
  <si>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</si>
  <si>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</si>
  <si>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</si>
  <si>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</si>
  <si>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</si>
  <si>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</si>
  <si>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</si>
  <si>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</si>
  <si>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</si>
  <si>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</si>
  <si>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</si>
  <si>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</si>
  <si>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</si>
  <si>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</si>
  <si>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</si>
  <si>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</si>
  <si>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</si>
  <si>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</si>
  <si>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</si>
  <si>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</si>
  <si>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</si>
  <si>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</si>
  <si>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</si>
  <si>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</si>
  <si>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</si>
  <si>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</si>
  <si>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</si>
  <si>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</si>
  <si>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</si>
  <si>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</si>
  <si>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</si>
  <si>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</si>
  <si>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</si>
  <si>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</si>
  <si>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</si>
  <si>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</si>
  <si>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</si>
  <si>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</si>
  <si>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</si>
  <si>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</si>
  <si>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</si>
  <si>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</si>
  <si>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</si>
  <si>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</si>
  <si>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</si>
  <si>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</si>
  <si>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</si>
  <si>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</si>
  <si>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</si>
  <si>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</si>
  <si>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</si>
  <si>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</si>
  <si>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</si>
  <si>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</si>
  <si>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</si>
  <si>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</si>
  <si>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</si>
  <si>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</si>
  <si>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</si>
  <si>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</si>
  <si>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</si>
  <si>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</si>
  <si>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</si>
  <si>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</si>
  <si>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</si>
  <si>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</si>
  <si>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</si>
  <si>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</si>
  <si>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</si>
  <si>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</si>
  <si>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</si>
  <si>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</si>
  <si>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</si>
  <si>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</si>
  <si>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</si>
  <si>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</si>
  <si>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</si>
  <si>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</si>
  <si>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</si>
  <si>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</si>
  <si>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</si>
  <si>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</si>
  <si>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</si>
  <si>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</si>
  <si>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</si>
  <si>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</si>
  <si>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</si>
  <si>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</si>
  <si>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</si>
  <si>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</si>
  <si>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</si>
  <si>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</si>
  <si>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</si>
  <si>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</si>
  <si>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</si>
  <si>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</si>
  <si>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</si>
  <si>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</si>
  <si>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</si>
  <si>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</si>
  <si>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</si>
  <si>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</si>
  <si>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</si>
  <si>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</si>
  <si>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</si>
  <si>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</si>
  <si>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</si>
  <si>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</si>
  <si>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</si>
  <si>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</si>
  <si>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</si>
  <si>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</si>
  <si>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</si>
  <si>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</si>
  <si>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</si>
  <si>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</si>
  <si>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</si>
  <si>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</si>
  <si>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</si>
  <si>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</si>
  <si>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</si>
  <si>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</si>
  <si>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</si>
  <si>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</si>
  <si>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</si>
  <si>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</si>
  <si>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</si>
  <si>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</si>
  <si>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</si>
  <si>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</si>
  <si>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</si>
  <si>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</si>
  <si>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</si>
  <si>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</si>
  <si>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</si>
  <si>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</si>
  <si>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</si>
  <si>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</si>
  <si>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</si>
  <si>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</si>
  <si>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</si>
  <si>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</si>
  <si>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</si>
  <si>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</si>
  <si>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</si>
  <si>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</si>
  <si>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</si>
  <si>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</si>
  <si>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</si>
  <si>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</si>
  <si>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</si>
  <si>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</si>
  <si>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</si>
  <si>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</si>
  <si>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</si>
  <si>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</si>
  <si>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</si>
  <si>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Pl</t>
  </si>
  <si>
    <t>At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</si>
  <si>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</si>
  <si>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</si>
  <si>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</si>
  <si>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</si>
  <si>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</si>
  <si>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</si>
  <si>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FH20804007</t>
  </si>
  <si>
    <t>Blackwater</t>
  </si>
  <si>
    <t>N.Emery/T.Jenner</t>
  </si>
  <si>
    <t>Ep</t>
  </si>
  <si>
    <t>93O 042/052</t>
  </si>
  <si>
    <t>Blackwater FSR 8.3km</t>
  </si>
  <si>
    <t>SBl(Ep), BlS(Ep)</t>
  </si>
  <si>
    <t>Flat-40</t>
  </si>
  <si>
    <t>Gentle slopes-variable terrain</t>
  </si>
  <si>
    <t>Stream</t>
  </si>
  <si>
    <t>No</t>
  </si>
  <si>
    <t>Ungulates, Lynx</t>
  </si>
  <si>
    <t>760-860</t>
  </si>
  <si>
    <t>Snowmobile</t>
  </si>
  <si>
    <t>4WD</t>
  </si>
  <si>
    <t>Existing Road network and new road construction</t>
  </si>
  <si>
    <t>Endemic</t>
  </si>
  <si>
    <t>Inexistent</t>
  </si>
  <si>
    <t>None</t>
  </si>
  <si>
    <t>No Action</t>
  </si>
  <si>
    <t>Ground Survey Fall 2021</t>
  </si>
  <si>
    <t xml:space="preserve">No current Spruce beetle infestation was observed on or off line throughout the surveyed area.   Very little historic infest </t>
  </si>
  <si>
    <t>was observed suggesting the beetle has not been active in this area for a few years.   The Northern third of the polygon</t>
  </si>
  <si>
    <t xml:space="preserve">is required at this time, ongoing monitoring with detailed heli surveys and future ground surveys would be prudent. </t>
  </si>
  <si>
    <t>contains the most susceptible (mostly mature Spruce) timber that could support a future infestation.   No immediate action</t>
  </si>
  <si>
    <t>There was no bark patch taken as there was no current infest to sample.</t>
  </si>
  <si>
    <t>BIRCH</t>
  </si>
  <si>
    <t>123° 39' 15.2"</t>
  </si>
  <si>
    <t>55° 30' 15.8"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</si>
</sst>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rgb="FF00B0F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E204"/>
  <sheetViews>
    <sheetView tabSelected="1" workbookViewId="0">
      <selection activeCell="E10" sqref="E10"/>
    </sheetView>
  </sheetViews>
  <sheetFormatPr defaultRowHeight="12.75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198</v>
      </c>
      <c r="AB1" s="192" t="s">
        <v>209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198</v>
      </c>
      <c r="AL1" s="192" t="s">
        <v>209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>
      <c r="A3" s="6" t="s">
        <v>207</v>
      </c>
      <c r="B3" s="193" t="s">
        <v>210</v>
      </c>
      <c r="C3" s="181">
        <v>27</v>
      </c>
      <c r="D3" s="181">
        <v>49</v>
      </c>
      <c r="E3" s="181">
        <v>4850</v>
      </c>
      <c r="F3" s="182">
        <v>43893</v>
      </c>
      <c r="G3" s="191" t="s">
        <v>234</v>
      </c>
      <c r="H3" s="191" t="s">
        <v>233</v>
      </c>
      <c r="I3" s="6" t="s">
        <v>200</v>
      </c>
      <c r="J3" s="6" t="s">
        <v>206</v>
      </c>
      <c r="K3" s="6" t="s">
        <v>201</v>
      </c>
      <c r="L3" s="191" t="s">
        <v>208</v>
      </c>
      <c r="M3" s="6" t="s">
        <v>202</v>
      </c>
      <c r="N3" s="6">
        <v>1</v>
      </c>
      <c r="O3" s="181">
        <v>0</v>
      </c>
      <c r="P3" s="183">
        <v>1</v>
      </c>
      <c r="Q3" s="184">
        <v>1600</v>
      </c>
      <c r="R3" s="184">
        <v>1700</v>
      </c>
      <c r="S3" s="187">
        <v>5</v>
      </c>
      <c r="T3" s="186"/>
      <c r="U3" s="186"/>
      <c r="V3" s="186"/>
      <c r="W3" s="186"/>
      <c r="X3" s="186"/>
      <c r="Y3" s="186"/>
      <c r="Z3" s="186">
        <v>2</v>
      </c>
      <c r="AA3" s="186">
        <v>1</v>
      </c>
      <c r="AB3" s="186">
        <v>3</v>
      </c>
      <c r="AC3" s="189">
        <v>7</v>
      </c>
      <c r="AD3" s="186"/>
      <c r="AE3" s="186"/>
      <c r="AF3" s="186"/>
      <c r="AG3" s="186"/>
      <c r="AH3" s="186"/>
      <c r="AI3" s="186"/>
      <c r="AJ3" s="186">
        <v>2</v>
      </c>
      <c r="AK3" s="186"/>
      <c r="AL3" s="186">
        <v>7</v>
      </c>
      <c r="AM3" s="189">
        <v>3</v>
      </c>
      <c r="AN3" s="186"/>
      <c r="AO3" s="186"/>
      <c r="AP3" s="186"/>
      <c r="AQ3" s="186"/>
      <c r="AR3" s="186"/>
      <c r="AS3" s="186"/>
      <c r="AT3" s="186">
        <v>2</v>
      </c>
      <c r="AU3" s="186"/>
      <c r="AV3" s="186"/>
      <c r="AW3" s="189"/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1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16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6</v>
      </c>
      <c r="DZ3" s="6">
        <f t="shared" si="0"/>
        <v>1</v>
      </c>
      <c r="EA3" s="6">
        <f t="shared" si="0"/>
        <v>10</v>
      </c>
      <c r="EB3" s="6">
        <f>DR3+DS3+DT3+DU3+DV3+DW3+DX3</f>
        <v>16</v>
      </c>
      <c r="EC3" s="6">
        <f>DY3+DZ3+EA3+EB3</f>
        <v>33</v>
      </c>
      <c r="ED3" s="6">
        <f>IF(DF3&gt;=1,1,0)</f>
        <v>0</v>
      </c>
      <c r="EE3" s="6">
        <f>IF(DK3&gt;=1,1,0)</f>
        <v>0</v>
      </c>
    </row>
    <row r="4" spans="1:135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>
      <c r="A8" s="96">
        <f>TOTALS!D20+TOTALS!E20+TOTALS!F20+TOTALS!G20+TOTALS!H20+TOTALS!I20+TOTALS!J20+TOTALS!I31+TOTALS!I32+TOTALS!I33</f>
        <v>330</v>
      </c>
      <c r="D8" s="6">
        <f>A8*D3</f>
        <v>16170</v>
      </c>
      <c r="I8" s="96" t="s">
        <v>54</v>
      </c>
      <c r="J8" s="6">
        <f>TOTALS!D20*D3</f>
        <v>7840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0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>
      <c r="A35" s="163">
        <f>TOTALS!G44</f>
        <v>48.484848484848484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>
      <c r="M203" s="28" t="s">
        <v>71</v>
      </c>
      <c r="N203" s="28"/>
      <c r="O203" s="28">
        <f>SUM(O3:O202)</f>
        <v>0</v>
      </c>
      <c r="P203" s="43"/>
      <c r="S203" s="44">
        <f>SUM(S3:S202)</f>
        <v>5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2</v>
      </c>
      <c r="AA203" s="29">
        <f t="shared" si="100"/>
        <v>1</v>
      </c>
      <c r="AB203" s="29">
        <f t="shared" si="100"/>
        <v>3</v>
      </c>
      <c r="AC203" s="44">
        <f t="shared" si="100"/>
        <v>7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2</v>
      </c>
      <c r="AK203" s="29">
        <f t="shared" si="101"/>
        <v>0</v>
      </c>
      <c r="AL203" s="29">
        <f t="shared" si="101"/>
        <v>7</v>
      </c>
      <c r="AM203" s="44">
        <f t="shared" si="101"/>
        <v>3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2</v>
      </c>
      <c r="AU203" s="29">
        <f t="shared" si="101"/>
        <v>0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1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16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6</v>
      </c>
      <c r="DZ203" s="29">
        <f t="shared" si="106"/>
        <v>1</v>
      </c>
      <c r="EA203" s="29">
        <f t="shared" si="106"/>
        <v>10</v>
      </c>
      <c r="EB203" s="29">
        <f t="shared" si="106"/>
        <v>16</v>
      </c>
      <c r="EC203" s="29">
        <f t="shared" si="106"/>
        <v>33</v>
      </c>
      <c r="ED203" s="29">
        <f t="shared" si="106"/>
        <v>0</v>
      </c>
      <c r="EE203" s="29">
        <f t="shared" si="106"/>
        <v>0</v>
      </c>
    </row>
    <row r="204" spans="13:135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64"/>
  <sheetViews>
    <sheetView topLeftCell="A32" workbookViewId="0">
      <selection activeCell="E34" sqref="E34"/>
    </sheetView>
  </sheetViews>
  <sheetFormatPr defaultRowHeight="12.75"/>
  <cols>
    <col min="1" max="1" width="2.7109375" customWidth="1"/>
    <col min="4" max="4" width="8.7109375" customWidth="1"/>
    <col min="5" max="5" width="9.28515625" customWidth="1"/>
    <col min="6" max="6" width="9.5703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>
      <c r="A5" s="48"/>
      <c r="M5" s="50"/>
      <c r="N5" s="49"/>
    </row>
    <row r="6" spans="1:14" ht="13.5" thickBot="1">
      <c r="A6" s="48"/>
      <c r="C6" s="46" t="s">
        <v>74</v>
      </c>
      <c r="D6" s="45"/>
      <c r="E6" s="136" t="str">
        <f>ENTRY!A3</f>
        <v>Blackwater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>
      <c r="A7" s="48"/>
      <c r="C7" s="46" t="s">
        <v>76</v>
      </c>
      <c r="D7" s="45"/>
      <c r="E7" s="136" t="str">
        <f>ENTRY!B3</f>
        <v>93O 042/052</v>
      </c>
      <c r="F7" s="45"/>
      <c r="H7" s="46" t="s">
        <v>77</v>
      </c>
      <c r="I7" s="45"/>
      <c r="J7" s="136" t="str">
        <f>ENTRY!J3</f>
        <v>FH20804007</v>
      </c>
      <c r="K7" s="45"/>
      <c r="L7" s="45"/>
      <c r="M7" s="50"/>
      <c r="N7" s="49"/>
    </row>
    <row r="8" spans="1:14" ht="13.5" thickBot="1">
      <c r="A8" s="48"/>
      <c r="C8" s="46" t="s">
        <v>78</v>
      </c>
      <c r="D8" s="45"/>
      <c r="E8" s="136">
        <f>ENTRY!C3</f>
        <v>27</v>
      </c>
      <c r="F8" s="45"/>
      <c r="H8" s="46" t="s">
        <v>79</v>
      </c>
      <c r="I8" s="45"/>
      <c r="J8" s="136" t="str">
        <f>ENTRY!L3</f>
        <v>N.Emery/T.Jenner</v>
      </c>
      <c r="K8" s="45"/>
      <c r="L8" s="45"/>
      <c r="M8" s="50"/>
      <c r="N8" s="49"/>
    </row>
    <row r="9" spans="1:14" ht="13.5" thickBot="1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>
      <c r="A10" s="48"/>
      <c r="C10" s="46" t="s">
        <v>82</v>
      </c>
      <c r="D10" s="45"/>
      <c r="E10" s="180">
        <f>ENTRY!F3</f>
        <v>43893</v>
      </c>
      <c r="F10" s="45"/>
      <c r="H10" s="46" t="s">
        <v>83</v>
      </c>
      <c r="I10" s="46" t="s">
        <v>84</v>
      </c>
      <c r="J10" s="136" t="str">
        <f>ENTRY!G3</f>
        <v>55° 30' 15.8"</v>
      </c>
      <c r="K10" s="46" t="s">
        <v>85</v>
      </c>
      <c r="L10" s="136" t="str">
        <f>ENTRY!H3</f>
        <v>123° 39' 15.2"</v>
      </c>
      <c r="M10" s="50"/>
      <c r="N10" s="49"/>
    </row>
    <row r="11" spans="1:14" ht="13.5" thickBot="1">
      <c r="A11" s="48"/>
      <c r="B11" s="50"/>
      <c r="C11" s="46" t="s">
        <v>86</v>
      </c>
      <c r="D11" s="45"/>
      <c r="E11" s="136">
        <f>ENTRY!D3</f>
        <v>49</v>
      </c>
      <c r="F11" s="45"/>
      <c r="H11" s="46" t="s">
        <v>87</v>
      </c>
      <c r="I11" s="45"/>
      <c r="J11" s="45"/>
      <c r="K11" s="136">
        <f>ENTRY!E3</f>
        <v>4850</v>
      </c>
      <c r="L11" s="45"/>
      <c r="M11" s="50"/>
      <c r="N11" s="49"/>
    </row>
    <row r="12" spans="1:14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>
      <c r="A15" s="51"/>
      <c r="B15" s="52"/>
      <c r="C15" s="52"/>
      <c r="D15" s="24" t="s">
        <v>54</v>
      </c>
      <c r="E15" s="30">
        <v>2019</v>
      </c>
      <c r="F15" s="31"/>
      <c r="G15" s="30">
        <v>2018</v>
      </c>
      <c r="H15" s="31"/>
      <c r="I15" s="30" t="s">
        <v>204</v>
      </c>
      <c r="J15" s="31"/>
      <c r="K15" s="52"/>
      <c r="L15" s="52"/>
      <c r="M15" s="52"/>
      <c r="N15" s="53"/>
    </row>
    <row r="16" spans="1:14" s="22" customFormat="1" ht="13.5" thickBot="1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>
      <c r="A18" s="48"/>
      <c r="B18" s="52" t="s">
        <v>71</v>
      </c>
      <c r="C18" s="50"/>
      <c r="D18" s="88">
        <f>ENTRY!DR203</f>
        <v>16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>
      <c r="A20" s="48"/>
      <c r="B20" s="52" t="s">
        <v>91</v>
      </c>
      <c r="C20" s="50"/>
      <c r="D20" s="99">
        <f>ENTRY!DR203/ENTRY!DQ203*10</f>
        <v>160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>
      <c r="A22" s="48"/>
      <c r="B22" s="52" t="s">
        <v>92</v>
      </c>
      <c r="C22" s="50"/>
      <c r="D22" s="99">
        <f>ENTRY!J8/ENTRY!D8*100</f>
        <v>48.484848484848484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>
      <c r="A31" s="48"/>
      <c r="B31" s="50"/>
      <c r="C31" s="50"/>
      <c r="D31" s="50"/>
      <c r="E31" s="50"/>
      <c r="F31" s="141" t="s">
        <v>98</v>
      </c>
      <c r="G31" s="82">
        <f>ENTRY!DY203</f>
        <v>6</v>
      </c>
      <c r="H31" s="83"/>
      <c r="I31" s="102">
        <f>ENTRY!DY203/ENTRY!DQ203*10</f>
        <v>60</v>
      </c>
      <c r="J31" s="83"/>
      <c r="K31" s="50"/>
      <c r="L31" s="50"/>
      <c r="M31" s="50"/>
      <c r="N31" s="49"/>
    </row>
    <row r="32" spans="1:14" ht="13.5" thickBot="1">
      <c r="A32" s="48"/>
      <c r="B32" s="50"/>
      <c r="C32" s="50"/>
      <c r="D32" s="50"/>
      <c r="E32" s="50"/>
      <c r="F32" s="140" t="s">
        <v>99</v>
      </c>
      <c r="G32" s="84">
        <f>ENTRY!DZ203</f>
        <v>1</v>
      </c>
      <c r="H32" s="85"/>
      <c r="I32" s="103">
        <f>ENTRY!DZ203/ENTRY!DQ203*10</f>
        <v>10</v>
      </c>
      <c r="J32" s="85"/>
      <c r="K32" s="50"/>
      <c r="L32" s="50"/>
      <c r="M32" s="50"/>
      <c r="N32" s="49"/>
    </row>
    <row r="33" spans="1:14" ht="13.5" thickBot="1">
      <c r="A33" s="48"/>
      <c r="C33" s="50"/>
      <c r="D33" s="50"/>
      <c r="E33" s="50"/>
      <c r="F33" s="140" t="s">
        <v>232</v>
      </c>
      <c r="G33" s="86">
        <f>ENTRY!EA203</f>
        <v>10</v>
      </c>
      <c r="H33" s="87"/>
      <c r="I33" s="104">
        <f>ENTRY!EA203/ENTRY!DQ203*10</f>
        <v>100</v>
      </c>
      <c r="J33" s="87"/>
      <c r="K33" s="50"/>
      <c r="L33" s="50"/>
      <c r="M33" s="50"/>
      <c r="N33" s="49"/>
    </row>
    <row r="34" spans="1:14">
      <c r="A34" s="48"/>
      <c r="K34" s="50"/>
      <c r="L34" s="50"/>
      <c r="M34" s="50"/>
      <c r="N34" s="49"/>
    </row>
    <row r="35" spans="1:14" ht="13.5" thickBot="1">
      <c r="A35" s="48"/>
      <c r="B35" s="109" t="s">
        <v>100</v>
      </c>
      <c r="C35" s="152" t="s">
        <v>101</v>
      </c>
      <c r="M35" s="50"/>
      <c r="N35" s="49"/>
    </row>
    <row r="36" spans="1:14" ht="3" customHeight="1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>
      <c r="A41" s="48"/>
      <c r="B41" s="52" t="s">
        <v>104</v>
      </c>
      <c r="C41" s="50"/>
      <c r="D41" s="50"/>
      <c r="E41" s="50"/>
      <c r="G41" s="98">
        <f>G31+G32+G33</f>
        <v>17</v>
      </c>
      <c r="H41" s="105"/>
      <c r="I41" s="20"/>
      <c r="J41" s="111"/>
      <c r="K41" s="20"/>
      <c r="L41" s="112"/>
      <c r="M41" s="50"/>
      <c r="N41" s="49"/>
    </row>
    <row r="42" spans="1:14" ht="3" customHeight="1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>
      <c r="A43" s="48"/>
      <c r="B43" s="52" t="s">
        <v>105</v>
      </c>
      <c r="C43" s="50"/>
      <c r="D43" s="50"/>
      <c r="E43" s="50"/>
      <c r="G43" s="98">
        <f>ENTRY!EB203</f>
        <v>16</v>
      </c>
      <c r="H43" s="105"/>
      <c r="I43" s="20"/>
      <c r="J43" s="111"/>
      <c r="K43" s="20"/>
      <c r="L43" s="112"/>
      <c r="M43" s="50"/>
      <c r="N43" s="49"/>
    </row>
    <row r="44" spans="1:14" ht="15" customHeight="1">
      <c r="A44" s="48"/>
      <c r="B44" s="52" t="s">
        <v>106</v>
      </c>
      <c r="C44" s="50"/>
      <c r="D44" s="50"/>
      <c r="E44" s="50"/>
      <c r="G44" s="111">
        <f>G43/ENTRY!EC203*100</f>
        <v>48.484848484848484</v>
      </c>
      <c r="H44" s="50"/>
      <c r="I44" s="109"/>
      <c r="J44" s="50"/>
      <c r="K44" s="50"/>
      <c r="L44" s="50"/>
      <c r="M44" s="50"/>
      <c r="N44" s="49"/>
    </row>
    <row r="45" spans="1:14" ht="13.5" thickBot="1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>
      <c r="A46" s="48"/>
      <c r="M46" s="50"/>
      <c r="N46" s="49"/>
    </row>
    <row r="47" spans="1:14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>
      <c r="A48" s="48"/>
      <c r="B48" s="108" t="s">
        <v>107</v>
      </c>
      <c r="C48" s="151" t="s">
        <v>108</v>
      </c>
      <c r="M48" s="50"/>
      <c r="N48" s="49"/>
    </row>
    <row r="49" spans="1:14" ht="13.5" thickBot="1">
      <c r="A49" s="48"/>
      <c r="C49" s="7" t="s">
        <v>109</v>
      </c>
      <c r="D49" s="7" t="s">
        <v>110</v>
      </c>
      <c r="E49" s="7" t="s">
        <v>54</v>
      </c>
      <c r="F49" s="72">
        <v>2019</v>
      </c>
      <c r="G49" s="73"/>
      <c r="H49" s="72">
        <v>2018</v>
      </c>
      <c r="I49" s="73"/>
      <c r="J49" s="72" t="s">
        <v>204</v>
      </c>
      <c r="K49" s="73"/>
      <c r="L49" s="7" t="s">
        <v>111</v>
      </c>
      <c r="M49" s="50"/>
      <c r="N49" s="49"/>
    </row>
    <row r="50" spans="1:14" ht="13.5" thickBot="1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>
      <c r="A51" s="48"/>
      <c r="C51" s="9" t="s">
        <v>114</v>
      </c>
      <c r="D51" s="9">
        <v>3.3</v>
      </c>
      <c r="E51" s="80">
        <f>SUM(ENTRY!S3:'ENTRY'!S202)</f>
        <v>5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6</v>
      </c>
      <c r="M51" s="50"/>
      <c r="N51" s="49"/>
    </row>
    <row r="52" spans="1:14">
      <c r="A52" s="48"/>
      <c r="C52" s="9" t="s">
        <v>115</v>
      </c>
      <c r="D52" s="9">
        <v>5.3</v>
      </c>
      <c r="E52" s="80">
        <f>SUM(ENTRY!AC3:'ENTRY'!AC202)</f>
        <v>7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9</v>
      </c>
      <c r="M52" s="50"/>
      <c r="N52" s="49"/>
    </row>
    <row r="53" spans="1:14">
      <c r="A53" s="48"/>
      <c r="C53" s="9" t="s">
        <v>116</v>
      </c>
      <c r="D53" s="9">
        <v>7.1</v>
      </c>
      <c r="E53" s="80">
        <f>SUM(ENTRY!AM3:'ENTRY'!AM202)</f>
        <v>3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2</v>
      </c>
      <c r="M53" s="50"/>
      <c r="N53" s="49"/>
    </row>
    <row r="54" spans="1:14">
      <c r="A54" s="48"/>
      <c r="C54" s="9" t="s">
        <v>117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>
      <c r="A55" s="48"/>
      <c r="C55" s="9" t="s">
        <v>118</v>
      </c>
      <c r="D55" s="9">
        <v>11.6</v>
      </c>
      <c r="E55" s="80">
        <f>SUM(ENTRY!BG3:'ENTRY'!BG202)</f>
        <v>1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>
      <c r="A57" s="48"/>
      <c r="C57" s="9" t="s">
        <v>120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>
      <c r="A60" s="48"/>
      <c r="C60" s="123"/>
      <c r="D60" s="123" t="s">
        <v>71</v>
      </c>
      <c r="E60" s="144">
        <f t="shared" ref="E60:L60" si="0">SUM(E51:E59)</f>
        <v>16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17</v>
      </c>
      <c r="N60" s="49"/>
    </row>
    <row r="61" spans="1:14">
      <c r="A61" s="48"/>
      <c r="N61" s="49"/>
    </row>
    <row r="62" spans="1:14">
      <c r="A62" s="48"/>
      <c r="H62" s="143" t="s">
        <v>205</v>
      </c>
      <c r="N62" s="49"/>
    </row>
    <row r="63" spans="1:14" ht="13.5" thickBot="1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49"/>
  <sheetViews>
    <sheetView workbookViewId="0">
      <selection activeCell="B4" sqref="B4"/>
    </sheetView>
  </sheetViews>
  <sheetFormatPr defaultRowHeight="12.75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>
      <c r="A3" s="14"/>
      <c r="B3" s="121" t="s">
        <v>203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>
      <c r="A41" s="14"/>
      <c r="B41" s="20" t="s">
        <v>150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>
      <c r="A42" s="14"/>
      <c r="B42" s="20" t="s">
        <v>151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>
      <c r="A47" s="14"/>
      <c r="N47" s="15"/>
      <c r="O47"/>
    </row>
    <row r="48" spans="1:15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>
      <c r="A49" s="14"/>
      <c r="N49" s="15"/>
      <c r="O49"/>
    </row>
    <row r="50" spans="1:15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>
      <c r="A52" s="14"/>
      <c r="N52" s="15"/>
      <c r="O52"/>
    </row>
    <row r="53" spans="1:15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>
      <c r="A54" s="14"/>
      <c r="B54" s="71"/>
      <c r="C54" s="71"/>
      <c r="F54" s="71"/>
      <c r="G54" s="71"/>
      <c r="N54" s="15"/>
      <c r="O54"/>
    </row>
    <row r="55" spans="1:15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57"/>
  <sheetViews>
    <sheetView showGridLines="0" topLeftCell="A8" workbookViewId="0">
      <selection activeCell="R8" sqref="R8"/>
    </sheetView>
  </sheetViews>
  <sheetFormatPr defaultRowHeight="12.75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>
      <c r="A4" s="14"/>
      <c r="B4"/>
      <c r="C4" s="16"/>
      <c r="D4" s="16"/>
      <c r="E4" s="16"/>
      <c r="F4" s="121" t="s">
        <v>203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>
      <c r="A6" s="14"/>
      <c r="B6" s="126" t="s">
        <v>74</v>
      </c>
      <c r="C6" s="127"/>
      <c r="D6" s="128"/>
      <c r="E6" s="134" t="str">
        <f>ENTRY!A3</f>
        <v>Blackwater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>
      <c r="A7" s="14"/>
      <c r="B7" s="126" t="s">
        <v>170</v>
      </c>
      <c r="C7" s="127"/>
      <c r="D7" s="127"/>
      <c r="E7" s="134" t="str">
        <f>ENTRY!B3</f>
        <v>93O 042/052</v>
      </c>
      <c r="F7" s="45"/>
      <c r="G7" s="127"/>
      <c r="H7" s="50"/>
      <c r="I7" s="126" t="s">
        <v>77</v>
      </c>
      <c r="J7" s="127"/>
      <c r="K7" s="127"/>
      <c r="L7" s="134" t="str">
        <f>ENTRY!J3</f>
        <v>FH20804007</v>
      </c>
      <c r="M7" s="127"/>
      <c r="N7" s="127"/>
      <c r="O7" s="142"/>
    </row>
    <row r="8" spans="1:15" ht="16.5" thickBot="1">
      <c r="A8" s="14"/>
      <c r="B8" s="126" t="s">
        <v>78</v>
      </c>
      <c r="C8" s="127"/>
      <c r="D8" s="127"/>
      <c r="E8" s="134">
        <f>ENTRY!C3</f>
        <v>27</v>
      </c>
      <c r="F8" s="127"/>
      <c r="G8" s="127"/>
      <c r="H8" s="50"/>
      <c r="I8" s="126" t="s">
        <v>171</v>
      </c>
      <c r="J8" s="127"/>
      <c r="K8" s="127"/>
      <c r="L8" s="134" t="str">
        <f>ENTRY!L3</f>
        <v>N.Emery/T.Jenner</v>
      </c>
      <c r="M8" s="127"/>
      <c r="N8" s="127"/>
      <c r="O8" s="142"/>
    </row>
    <row r="9" spans="1:15" ht="16.5" thickBot="1">
      <c r="A9" s="14"/>
      <c r="B9" s="126" t="s">
        <v>86</v>
      </c>
      <c r="C9" s="127"/>
      <c r="D9" s="127"/>
      <c r="E9" s="135">
        <f>ENTRY!D3</f>
        <v>49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>
      <c r="A10" s="14"/>
      <c r="B10" s="126" t="s">
        <v>172</v>
      </c>
      <c r="C10" s="127"/>
      <c r="D10" s="127"/>
      <c r="E10" s="179">
        <f>ENTRY!F3</f>
        <v>43893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>
      <c r="A11" s="14"/>
      <c r="B11" s="126" t="s">
        <v>173</v>
      </c>
      <c r="C11" s="127"/>
      <c r="D11" s="133" t="s">
        <v>84</v>
      </c>
      <c r="E11" s="136" t="str">
        <f>ENTRY!G3</f>
        <v>55° 30' 15.8"</v>
      </c>
      <c r="F11" s="133" t="s">
        <v>85</v>
      </c>
      <c r="G11" s="136" t="str">
        <f>ENTRY!H3</f>
        <v>123° 39' 15.2"</v>
      </c>
      <c r="H11" s="50"/>
      <c r="I11" s="129" t="s">
        <v>87</v>
      </c>
      <c r="J11" s="127"/>
      <c r="K11" s="127"/>
      <c r="L11" s="134">
        <f>ENTRY!E3</f>
        <v>4850</v>
      </c>
      <c r="M11" s="127"/>
      <c r="N11" s="127"/>
      <c r="O11" s="142"/>
    </row>
    <row r="12" spans="1:15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>
      <c r="A16" s="14"/>
      <c r="B16" s="52" t="s">
        <v>175</v>
      </c>
      <c r="C16" s="50"/>
      <c r="D16" s="50"/>
      <c r="E16" s="138" t="s">
        <v>211</v>
      </c>
      <c r="F16" s="138"/>
      <c r="G16" s="138"/>
      <c r="H16" s="52" t="s">
        <v>176</v>
      </c>
      <c r="I16" s="50"/>
      <c r="J16" s="98" t="s">
        <v>212</v>
      </c>
      <c r="K16" s="50"/>
      <c r="L16" s="52" t="s">
        <v>177</v>
      </c>
      <c r="M16" s="138" t="s">
        <v>213</v>
      </c>
      <c r="N16" s="50"/>
      <c r="O16" s="15"/>
    </row>
    <row r="17" spans="1:15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>
      <c r="A18" s="14"/>
      <c r="B18" s="52" t="s">
        <v>178</v>
      </c>
      <c r="C18" s="50"/>
      <c r="D18" s="50"/>
      <c r="E18" s="138" t="s">
        <v>214</v>
      </c>
      <c r="F18" s="138"/>
      <c r="G18" s="138"/>
      <c r="H18" s="52" t="s">
        <v>179</v>
      </c>
      <c r="I18" s="50"/>
      <c r="J18" s="98" t="s">
        <v>215</v>
      </c>
      <c r="K18" s="138"/>
      <c r="L18" s="52" t="s">
        <v>180</v>
      </c>
      <c r="M18" s="138" t="s">
        <v>29</v>
      </c>
      <c r="N18" s="50"/>
      <c r="O18" s="15"/>
    </row>
    <row r="19" spans="1:15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>
      <c r="A20" s="14"/>
      <c r="B20" s="52" t="s">
        <v>181</v>
      </c>
      <c r="C20" s="50"/>
      <c r="D20" s="50"/>
      <c r="E20" s="50"/>
      <c r="F20" s="50"/>
      <c r="G20" s="98" t="s">
        <v>216</v>
      </c>
      <c r="H20" s="52" t="s">
        <v>182</v>
      </c>
      <c r="I20" s="50"/>
      <c r="J20" s="98" t="s">
        <v>217</v>
      </c>
      <c r="K20" s="50"/>
      <c r="L20" s="52" t="s">
        <v>183</v>
      </c>
      <c r="M20" s="50"/>
      <c r="N20" s="138" t="s">
        <v>218</v>
      </c>
      <c r="O20" s="15"/>
    </row>
    <row r="21" spans="1:15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>
      <c r="A24" s="14"/>
      <c r="B24" s="52" t="s">
        <v>185</v>
      </c>
      <c r="C24" s="50"/>
      <c r="D24" s="50"/>
      <c r="E24" s="98" t="s">
        <v>219</v>
      </c>
      <c r="F24" s="50"/>
      <c r="G24" s="50"/>
      <c r="H24" s="52" t="s">
        <v>186</v>
      </c>
      <c r="I24" s="50"/>
      <c r="J24" s="98" t="s">
        <v>220</v>
      </c>
      <c r="K24" s="50"/>
      <c r="L24" s="50"/>
      <c r="M24" s="50"/>
      <c r="N24" s="50"/>
      <c r="O24" s="15"/>
    </row>
    <row r="25" spans="1:15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>
      <c r="A26" s="14"/>
      <c r="B26" s="52" t="s">
        <v>187</v>
      </c>
      <c r="C26" s="50"/>
      <c r="D26" s="50"/>
      <c r="E26" s="50"/>
      <c r="F26" s="50"/>
      <c r="G26" s="98" t="s">
        <v>221</v>
      </c>
      <c r="H26" s="50"/>
      <c r="I26" s="50"/>
      <c r="J26" s="50"/>
      <c r="K26" s="50"/>
      <c r="L26" s="50"/>
      <c r="M26" s="50"/>
      <c r="N26" s="50"/>
      <c r="O26" s="15"/>
    </row>
    <row r="27" spans="1:15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>
      <c r="A30" s="14"/>
      <c r="B30" s="52" t="s">
        <v>189</v>
      </c>
      <c r="C30" s="50"/>
      <c r="D30" s="50"/>
      <c r="E30" s="50"/>
      <c r="F30" s="98" t="s">
        <v>222</v>
      </c>
      <c r="G30" s="50"/>
      <c r="H30" s="50"/>
      <c r="I30" s="52" t="s">
        <v>190</v>
      </c>
      <c r="J30" s="50"/>
      <c r="K30" s="50"/>
      <c r="L30" s="139" t="s">
        <v>223</v>
      </c>
      <c r="M30" s="50"/>
      <c r="N30" s="50"/>
      <c r="O30" s="15"/>
    </row>
    <row r="31" spans="1:15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>
      <c r="A32" s="14"/>
      <c r="B32" s="52" t="s">
        <v>191</v>
      </c>
      <c r="C32" s="50"/>
      <c r="D32" s="50"/>
      <c r="E32" s="98" t="s">
        <v>222</v>
      </c>
      <c r="F32" s="50"/>
      <c r="G32" s="50"/>
      <c r="H32" s="50"/>
      <c r="I32" s="52" t="s">
        <v>192</v>
      </c>
      <c r="J32" s="50"/>
      <c r="K32" s="50"/>
      <c r="L32" s="98" t="s">
        <v>224</v>
      </c>
      <c r="M32" s="50"/>
      <c r="N32" s="50"/>
      <c r="O32" s="15"/>
    </row>
    <row r="33" spans="1:15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224</v>
      </c>
      <c r="M34" s="50"/>
      <c r="N34" s="50"/>
      <c r="O34" s="15"/>
    </row>
    <row r="35" spans="1:15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>
      <c r="A38" s="14"/>
      <c r="B38" s="155" t="s">
        <v>196</v>
      </c>
      <c r="C38" s="131"/>
      <c r="D38" s="131"/>
      <c r="E38" s="176" t="s">
        <v>225</v>
      </c>
      <c r="F38" s="178"/>
      <c r="G38" s="131"/>
      <c r="H38" s="50"/>
      <c r="I38" s="156" t="s">
        <v>197</v>
      </c>
      <c r="J38" s="50"/>
      <c r="K38" s="50"/>
      <c r="L38" s="138" t="s">
        <v>226</v>
      </c>
      <c r="M38" s="50"/>
      <c r="N38" s="50"/>
      <c r="O38" s="15"/>
    </row>
    <row r="39" spans="1:15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>
      <c r="A40" s="76"/>
      <c r="B40" s="177" t="s">
        <v>227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>
      <c r="A41" s="76"/>
      <c r="B41" s="98" t="s">
        <v>228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>
      <c r="A42" s="76"/>
      <c r="B42" s="98" t="s">
        <v>230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>
      <c r="A43" s="76"/>
      <c r="B43" s="98" t="s">
        <v>229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>
      <c r="A44" s="76"/>
      <c r="B44" s="98" t="s">
        <v>231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2020-04-01T23:52:27Z</dcterms:modified>
</cp:coreProperties>
</file>